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240" windowWidth="23835" windowHeight="14250" activeTab="8"/>
  </bookViews>
  <sheets>
    <sheet name="Introduction" sheetId="4" r:id="rId1"/>
    <sheet name="cases_tier1" sheetId="1" r:id="rId2"/>
    <sheet name="cases_tier2" sheetId="2" r:id="rId3"/>
    <sheet name="cases_tier3" sheetId="3" r:id="rId4"/>
    <sheet name="Top part 2" sheetId="5" r:id="rId5"/>
    <sheet name="Top part 2 Increases" sheetId="6" r:id="rId6"/>
    <sheet name="cases_tier3 (2)" sheetId="7" r:id="rId7"/>
    <sheet name="Colours" sheetId="8" r:id="rId8"/>
    <sheet name="Sheet1" sheetId="9" r:id="rId9"/>
  </sheets>
  <externalReferences>
    <externalReference r:id="rId10"/>
  </externalReferences>
  <definedNames>
    <definedName name="_xlnm._FilterDatabase" localSheetId="6" hidden="1">'cases_tier3 (2)'!$A$8:$U$500</definedName>
    <definedName name="master">[1]Master!$B$3:$AO$489</definedName>
    <definedName name="_xlnm.Print_Area" localSheetId="1">cases_tier1!$1:$19</definedName>
    <definedName name="_xlnm.Print_Area" localSheetId="2">cases_tier2!$B$9:$S$84</definedName>
    <definedName name="_xlnm.Print_Area" localSheetId="3">cases_tier3!$B$9:$T$534</definedName>
    <definedName name="_xlnm.Print_Area" localSheetId="6">'cases_tier3 (2)'!$B$9:$T$501</definedName>
    <definedName name="_xlnm.Print_Area" localSheetId="0">Introduction!$A$1:$M$26</definedName>
    <definedName name="_xlnm.Print_Area" localSheetId="4">'Top part 2'!$B$9:$S$74</definedName>
    <definedName name="_xlnm.Print_Area" localSheetId="5">'Top part 2 Increases'!$B$9:$S$64</definedName>
    <definedName name="_xlnm.Print_Titles" localSheetId="2">cases_tier2!$1:$8</definedName>
    <definedName name="_xlnm.Print_Titles" localSheetId="3">cases_tier3!$1:$8</definedName>
    <definedName name="_xlnm.Print_Titles" localSheetId="6">'cases_tier3 (2)'!$1:$8</definedName>
    <definedName name="_xlnm.Print_Titles" localSheetId="4">'Top part 2'!$1:$8</definedName>
    <definedName name="_xlnm.Print_Titles" localSheetId="5">'Top part 2 Increases'!$1:$8</definedName>
  </definedNames>
  <calcPr calcId="145621"/>
</workbook>
</file>

<file path=xl/calcChain.xml><?xml version="1.0" encoding="utf-8"?>
<calcChain xmlns="http://schemas.openxmlformats.org/spreadsheetml/2006/main">
  <c r="C73" i="9" l="1"/>
  <c r="D73" i="9"/>
  <c r="E73" i="9"/>
  <c r="F73" i="9"/>
  <c r="C66" i="9"/>
  <c r="D66" i="9"/>
  <c r="E66" i="9"/>
  <c r="F66" i="9"/>
  <c r="C67" i="9"/>
  <c r="D67" i="9"/>
  <c r="E67" i="9"/>
  <c r="F67" i="9"/>
  <c r="C68" i="9"/>
  <c r="D68" i="9"/>
  <c r="E68" i="9"/>
  <c r="F68" i="9"/>
  <c r="C69" i="9"/>
  <c r="D69" i="9"/>
  <c r="E69" i="9"/>
  <c r="F69" i="9"/>
  <c r="C70" i="9"/>
  <c r="D70" i="9"/>
  <c r="E70" i="9"/>
  <c r="F70" i="9"/>
  <c r="C71" i="9"/>
  <c r="D71" i="9"/>
  <c r="E71" i="9"/>
  <c r="F71" i="9"/>
  <c r="C72" i="9"/>
  <c r="D72" i="9"/>
  <c r="E72" i="9"/>
  <c r="F72" i="9"/>
  <c r="D65" i="9"/>
  <c r="E65" i="9"/>
  <c r="F65" i="9"/>
  <c r="C65" i="9"/>
  <c r="G63" i="9"/>
  <c r="G62" i="9"/>
  <c r="G61" i="9"/>
  <c r="G60" i="9"/>
  <c r="G59" i="9"/>
  <c r="G58" i="9"/>
  <c r="G57" i="9"/>
  <c r="G56" i="9"/>
  <c r="G55" i="9"/>
  <c r="D50" i="9"/>
  <c r="G49" i="9"/>
  <c r="AA18" i="7" l="1"/>
  <c r="Z18" i="7"/>
  <c r="AA17" i="7"/>
  <c r="Z17" i="7"/>
  <c r="AA16" i="7"/>
  <c r="Z16" i="7"/>
  <c r="AA15" i="7"/>
  <c r="Z15" i="7"/>
  <c r="AA14" i="7"/>
  <c r="Z14" i="7"/>
  <c r="AA13" i="7"/>
  <c r="Z13" i="7"/>
  <c r="AA12" i="7"/>
  <c r="Z12" i="7"/>
  <c r="AA11" i="7"/>
  <c r="Z11" i="7"/>
  <c r="AA10" i="7"/>
  <c r="Z10" i="7"/>
  <c r="AA9" i="7"/>
  <c r="Z9" i="7"/>
  <c r="V18" i="7"/>
  <c r="V17" i="7"/>
  <c r="V16" i="7"/>
  <c r="V15" i="7"/>
  <c r="V14" i="7"/>
  <c r="V13" i="7"/>
  <c r="V12" i="7"/>
  <c r="V11" i="7"/>
  <c r="V10" i="7"/>
  <c r="V9" i="7"/>
  <c r="U18" i="7"/>
  <c r="U17" i="7"/>
  <c r="U16" i="7"/>
  <c r="U15" i="7"/>
  <c r="U14" i="7"/>
  <c r="U13" i="7"/>
  <c r="U12" i="7"/>
  <c r="U11" i="7"/>
  <c r="U10" i="7"/>
  <c r="U9" i="7"/>
  <c r="S500" i="7"/>
  <c r="T500" i="7" s="1"/>
  <c r="S209" i="7"/>
  <c r="T209" i="7" s="1"/>
  <c r="S135" i="7"/>
  <c r="T135" i="7" s="1"/>
  <c r="S13" i="7"/>
  <c r="S443" i="7"/>
  <c r="S71" i="7"/>
  <c r="T71" i="7" s="1"/>
  <c r="S51" i="7"/>
  <c r="S92" i="7"/>
  <c r="T92" i="7" s="1"/>
  <c r="S76" i="7"/>
  <c r="S81" i="7"/>
  <c r="S322" i="7"/>
  <c r="S111" i="7"/>
  <c r="S149" i="7"/>
  <c r="S320" i="7"/>
  <c r="S342" i="7"/>
  <c r="T342" i="7" s="1"/>
  <c r="S288" i="7"/>
  <c r="S442" i="7"/>
  <c r="S208" i="7"/>
  <c r="S250" i="7"/>
  <c r="S215" i="7"/>
  <c r="T215" i="7" s="1"/>
  <c r="S103" i="7"/>
  <c r="S418" i="7"/>
  <c r="S400" i="7"/>
  <c r="S384" i="7"/>
  <c r="S205" i="7"/>
  <c r="S296" i="7"/>
  <c r="S486" i="7"/>
  <c r="S413" i="7"/>
  <c r="S193" i="7"/>
  <c r="S488" i="7"/>
  <c r="S494" i="7"/>
  <c r="S181" i="7"/>
  <c r="T181" i="7" s="1"/>
  <c r="S78" i="7"/>
  <c r="T78" i="7" s="1"/>
  <c r="S430" i="7"/>
  <c r="S283" i="7"/>
  <c r="T283" i="7" s="1"/>
  <c r="S204" i="7"/>
  <c r="S286" i="7"/>
  <c r="S395" i="7"/>
  <c r="S257" i="7"/>
  <c r="T257" i="7" s="1"/>
  <c r="S475" i="7"/>
  <c r="S203" i="7"/>
  <c r="T203" i="7" s="1"/>
  <c r="S121" i="7"/>
  <c r="S222" i="7"/>
  <c r="S307" i="7"/>
  <c r="S206" i="7"/>
  <c r="S241" i="7"/>
  <c r="T241" i="7" s="1"/>
  <c r="S155" i="7"/>
  <c r="T155" i="7" s="1"/>
  <c r="S238" i="7"/>
  <c r="S263" i="7"/>
  <c r="T263" i="7" s="1"/>
  <c r="S248" i="7"/>
  <c r="S267" i="7"/>
  <c r="T267" i="7" s="1"/>
  <c r="S232" i="7"/>
  <c r="S99" i="7"/>
  <c r="S9" i="7"/>
  <c r="T9" i="7" s="1"/>
  <c r="S50" i="7"/>
  <c r="S174" i="7"/>
  <c r="S189" i="7"/>
  <c r="T189" i="7" s="1"/>
  <c r="S301" i="7"/>
  <c r="T301" i="7" s="1"/>
  <c r="S173" i="7"/>
  <c r="T173" i="7" s="1"/>
  <c r="S163" i="7"/>
  <c r="T163" i="7" s="1"/>
  <c r="S192" i="7"/>
  <c r="S35" i="7"/>
  <c r="T35" i="7" s="1"/>
  <c r="S143" i="7"/>
  <c r="S191" i="7"/>
  <c r="T191" i="7" s="1"/>
  <c r="S304" i="7"/>
  <c r="S228" i="7"/>
  <c r="S372" i="7"/>
  <c r="S242" i="7"/>
  <c r="S365" i="7"/>
  <c r="S314" i="7"/>
  <c r="S102" i="7"/>
  <c r="T102" i="7" s="1"/>
  <c r="S104" i="7"/>
  <c r="T104" i="7" s="1"/>
  <c r="S18" i="7"/>
  <c r="T18" i="7" s="1"/>
  <c r="S427" i="7"/>
  <c r="S465" i="7"/>
  <c r="S74" i="7"/>
  <c r="S183" i="7"/>
  <c r="T183" i="7" s="1"/>
  <c r="S67" i="7"/>
  <c r="T67" i="7" s="1"/>
  <c r="S284" i="7"/>
  <c r="S63" i="7"/>
  <c r="S52" i="7"/>
  <c r="S298" i="7"/>
  <c r="S324" i="7"/>
  <c r="S160" i="7"/>
  <c r="S461" i="7"/>
  <c r="S493" i="7"/>
  <c r="S115" i="7"/>
  <c r="S114" i="7"/>
  <c r="T114" i="7" s="1"/>
  <c r="S12" i="7"/>
  <c r="T12" i="7" s="1"/>
  <c r="S34" i="7"/>
  <c r="T34" i="7" s="1"/>
  <c r="S270" i="7"/>
  <c r="S439" i="7"/>
  <c r="S472" i="7"/>
  <c r="S437" i="7"/>
  <c r="S415" i="7"/>
  <c r="S44" i="7"/>
  <c r="S47" i="7"/>
  <c r="S125" i="7"/>
  <c r="S19" i="7"/>
  <c r="S178" i="7"/>
  <c r="S89" i="7"/>
  <c r="S397" i="7"/>
  <c r="S336" i="7"/>
  <c r="T336" i="7" s="1"/>
  <c r="S94" i="7"/>
  <c r="T94" i="7" s="1"/>
  <c r="S45" i="7"/>
  <c r="S55" i="7"/>
  <c r="S100" i="7"/>
  <c r="S375" i="7"/>
  <c r="S180" i="7"/>
  <c r="S330" i="7"/>
  <c r="S471" i="7"/>
  <c r="S489" i="7"/>
  <c r="S49" i="7"/>
  <c r="S46" i="7"/>
  <c r="S483" i="7"/>
  <c r="S460" i="7"/>
  <c r="S108" i="7"/>
  <c r="T108" i="7" s="1"/>
  <c r="S496" i="7"/>
  <c r="S481" i="7"/>
  <c r="S210" i="7"/>
  <c r="S29" i="7"/>
  <c r="S58" i="7"/>
  <c r="T58" i="7" s="1"/>
  <c r="S231" i="7"/>
  <c r="T231" i="7" s="1"/>
  <c r="S480" i="7"/>
  <c r="S498" i="7"/>
  <c r="S411" i="7"/>
  <c r="S490" i="7"/>
  <c r="S333" i="7"/>
  <c r="S225" i="7"/>
  <c r="T225" i="7" s="1"/>
  <c r="S497" i="7"/>
  <c r="S327" i="7"/>
  <c r="T327" i="7" s="1"/>
  <c r="S359" i="7"/>
  <c r="S450" i="7"/>
  <c r="S473" i="7"/>
  <c r="S470" i="7"/>
  <c r="S93" i="7"/>
  <c r="S398" i="7"/>
  <c r="T398" i="7" s="1"/>
  <c r="S341" i="7"/>
  <c r="S417" i="7"/>
  <c r="S226" i="7"/>
  <c r="S221" i="7"/>
  <c r="T221" i="7" s="1"/>
  <c r="S376" i="7"/>
  <c r="S101" i="7"/>
  <c r="S190" i="7"/>
  <c r="S396" i="7"/>
  <c r="S146" i="7"/>
  <c r="S96" i="7"/>
  <c r="T96" i="7" s="1"/>
  <c r="S25" i="7"/>
  <c r="S68" i="7"/>
  <c r="S17" i="7"/>
  <c r="S202" i="7"/>
  <c r="S137" i="7"/>
  <c r="T137" i="7" s="1"/>
  <c r="S381" i="7"/>
  <c r="S291" i="7"/>
  <c r="T291" i="7" s="1"/>
  <c r="S402" i="7"/>
  <c r="S389" i="7"/>
  <c r="S468" i="7"/>
  <c r="S410" i="7"/>
  <c r="S224" i="7"/>
  <c r="S28" i="7"/>
  <c r="T28" i="7" s="1"/>
  <c r="S428" i="7"/>
  <c r="S139" i="7"/>
  <c r="T139" i="7" s="1"/>
  <c r="S344" i="7"/>
  <c r="S332" i="7"/>
  <c r="T332" i="7" s="1"/>
  <c r="S73" i="7"/>
  <c r="T320" i="7" s="1"/>
  <c r="S406" i="7"/>
  <c r="S177" i="7"/>
  <c r="T177" i="7" s="1"/>
  <c r="S261" i="7"/>
  <c r="T261" i="7" s="1"/>
  <c r="S142" i="7"/>
  <c r="S240" i="7"/>
  <c r="S75" i="7"/>
  <c r="S36" i="7"/>
  <c r="S432" i="7"/>
  <c r="S409" i="7"/>
  <c r="S281" i="7"/>
  <c r="S474" i="7"/>
  <c r="S426" i="7"/>
  <c r="S419" i="7"/>
  <c r="S32" i="7"/>
  <c r="T32" i="7" s="1"/>
  <c r="S378" i="7"/>
  <c r="S276" i="7"/>
  <c r="S91" i="7"/>
  <c r="S405" i="7"/>
  <c r="S30" i="7"/>
  <c r="S23" i="7"/>
  <c r="S201" i="7"/>
  <c r="T201" i="7" s="1"/>
  <c r="S200" i="7"/>
  <c r="S199" i="7"/>
  <c r="S451" i="7"/>
  <c r="S184" i="7"/>
  <c r="S216" i="7"/>
  <c r="S95" i="7"/>
  <c r="S495" i="7"/>
  <c r="S295" i="7"/>
  <c r="S26" i="7"/>
  <c r="T26" i="7" s="1"/>
  <c r="S338" i="7"/>
  <c r="S354" i="7"/>
  <c r="S425" i="7"/>
  <c r="S11" i="7"/>
  <c r="S239" i="7"/>
  <c r="S66" i="7"/>
  <c r="S343" i="7"/>
  <c r="T281" i="7"/>
  <c r="S218" i="7"/>
  <c r="S106" i="7"/>
  <c r="T106" i="7" s="1"/>
  <c r="S457" i="7"/>
  <c r="S401" i="7"/>
  <c r="S273" i="7"/>
  <c r="T273" i="7" s="1"/>
  <c r="S158" i="7"/>
  <c r="S188" i="7"/>
  <c r="S161" i="7"/>
  <c r="T161" i="7" s="1"/>
  <c r="S90" i="7"/>
  <c r="T90" i="7" s="1"/>
  <c r="S69" i="7"/>
  <c r="T69" i="7" s="1"/>
  <c r="S268" i="7"/>
  <c r="S299" i="7"/>
  <c r="S198" i="7"/>
  <c r="S339" i="7"/>
  <c r="S105" i="7"/>
  <c r="S132" i="7"/>
  <c r="S294" i="7"/>
  <c r="S434" i="7"/>
  <c r="S20" i="7"/>
  <c r="T20" i="7" s="1"/>
  <c r="S312" i="7"/>
  <c r="S271" i="7"/>
  <c r="S150" i="7"/>
  <c r="S138" i="7"/>
  <c r="S362" i="7"/>
  <c r="S441" i="7"/>
  <c r="S252" i="7"/>
  <c r="S256" i="7"/>
  <c r="S479" i="7"/>
  <c r="S77" i="7"/>
  <c r="S14" i="7"/>
  <c r="S380" i="7"/>
  <c r="S179" i="7"/>
  <c r="S326" i="7"/>
  <c r="S117" i="7"/>
  <c r="S97" i="7"/>
  <c r="S334" i="7"/>
  <c r="T334" i="7" s="1"/>
  <c r="S310" i="7"/>
  <c r="S65" i="7"/>
  <c r="T65" i="7" s="1"/>
  <c r="S363" i="7"/>
  <c r="T242" i="7" s="1"/>
  <c r="S40" i="7"/>
  <c r="S315" i="7"/>
  <c r="S340" i="7"/>
  <c r="T340" i="7" s="1"/>
  <c r="S358" i="7"/>
  <c r="T358" i="7" s="1"/>
  <c r="S60" i="7"/>
  <c r="T60" i="7" s="1"/>
  <c r="S445" i="7"/>
  <c r="S85" i="7"/>
  <c r="S162" i="7"/>
  <c r="S351" i="7"/>
  <c r="S452" i="7"/>
  <c r="S412" i="7"/>
  <c r="S153" i="7"/>
  <c r="T153" i="7" s="1"/>
  <c r="S275" i="7"/>
  <c r="T275" i="7" s="1"/>
  <c r="S274" i="7"/>
  <c r="S347" i="7"/>
  <c r="S346" i="7"/>
  <c r="S309" i="7"/>
  <c r="S243" i="7"/>
  <c r="T243" i="7" s="1"/>
  <c r="S131" i="7"/>
  <c r="T131" i="7" s="1"/>
  <c r="S172" i="7"/>
  <c r="S233" i="7"/>
  <c r="S444" i="7"/>
  <c r="S374" i="7"/>
  <c r="S249" i="7"/>
  <c r="T249" i="7" s="1"/>
  <c r="S80" i="7"/>
  <c r="S387" i="7"/>
  <c r="S147" i="7"/>
  <c r="T147" i="7" s="1"/>
  <c r="S300" i="7"/>
  <c r="S462" i="7"/>
  <c r="S247" i="7"/>
  <c r="T247" i="7" s="1"/>
  <c r="S187" i="7"/>
  <c r="T187" i="7" s="1"/>
  <c r="S171" i="7"/>
  <c r="T208" i="7" s="1"/>
  <c r="S33" i="7"/>
  <c r="S144" i="7"/>
  <c r="S364" i="7"/>
  <c r="T364" i="7" s="1"/>
  <c r="S325" i="7"/>
  <c r="S141" i="7"/>
  <c r="T141" i="7" s="1"/>
  <c r="S37" i="7"/>
  <c r="T37" i="7" s="1"/>
  <c r="S421" i="7"/>
  <c r="S407" i="7"/>
  <c r="S433" i="7"/>
  <c r="S293" i="7"/>
  <c r="T293" i="7" s="1"/>
  <c r="S391" i="7"/>
  <c r="S265" i="7"/>
  <c r="T265" i="7" s="1"/>
  <c r="S429" i="7"/>
  <c r="T193" i="7"/>
  <c r="S464" i="7"/>
  <c r="S42" i="7"/>
  <c r="S297" i="7"/>
  <c r="T297" i="7" s="1"/>
  <c r="S197" i="7"/>
  <c r="S175" i="7"/>
  <c r="T175" i="7" s="1"/>
  <c r="S156" i="7"/>
  <c r="S277" i="7"/>
  <c r="T277" i="7" s="1"/>
  <c r="S436" i="7"/>
  <c r="S159" i="7"/>
  <c r="T159" i="7" s="1"/>
  <c r="S165" i="7"/>
  <c r="S151" i="7"/>
  <c r="T151" i="7" s="1"/>
  <c r="S237" i="7"/>
  <c r="T237" i="7" s="1"/>
  <c r="S361" i="7"/>
  <c r="S408" i="7"/>
  <c r="T180" i="7" s="1"/>
  <c r="T179" i="7"/>
  <c r="S466" i="7"/>
  <c r="S319" i="7"/>
  <c r="S196" i="7"/>
  <c r="S435" i="7"/>
  <c r="S182" i="7"/>
  <c r="S371" i="7"/>
  <c r="S269" i="7"/>
  <c r="T269" i="7" s="1"/>
  <c r="S350" i="7"/>
  <c r="S148" i="7"/>
  <c r="S130" i="7"/>
  <c r="S107" i="7"/>
  <c r="S229" i="7"/>
  <c r="S145" i="7"/>
  <c r="T145" i="7" s="1"/>
  <c r="S287" i="7"/>
  <c r="S345" i="7"/>
  <c r="S133" i="7"/>
  <c r="S255" i="7"/>
  <c r="T255" i="7" s="1"/>
  <c r="S321" i="7"/>
  <c r="S110" i="7"/>
  <c r="T110" i="7" s="1"/>
  <c r="S140" i="7"/>
  <c r="S369" i="7"/>
  <c r="S230" i="7"/>
  <c r="S313" i="7"/>
  <c r="S254" i="7"/>
  <c r="S323" i="7"/>
  <c r="S152" i="7"/>
  <c r="S213" i="7"/>
  <c r="S24" i="7"/>
  <c r="T24" i="7" s="1"/>
  <c r="S154" i="7"/>
  <c r="T149" i="7"/>
  <c r="S48" i="7"/>
  <c r="S22" i="7"/>
  <c r="T22" i="7" s="1"/>
  <c r="S485" i="7"/>
  <c r="S478" i="7"/>
  <c r="S394" i="7"/>
  <c r="S10" i="7"/>
  <c r="S98" i="7"/>
  <c r="T98" i="7" s="1"/>
  <c r="S458" i="7"/>
  <c r="S164" i="7"/>
  <c r="S388" i="7"/>
  <c r="T388" i="7" s="1"/>
  <c r="S119" i="7"/>
  <c r="S185" i="7"/>
  <c r="T185" i="7" s="1"/>
  <c r="S84" i="7"/>
  <c r="T84" i="7" s="1"/>
  <c r="S392" i="7"/>
  <c r="S355" i="7"/>
  <c r="S72" i="7"/>
  <c r="S43" i="7"/>
  <c r="S167" i="7"/>
  <c r="T167" i="7" s="1"/>
  <c r="S41" i="7"/>
  <c r="S15" i="7"/>
  <c r="T15" i="7" s="1"/>
  <c r="S492" i="7"/>
  <c r="S170" i="7"/>
  <c r="S454" i="7"/>
  <c r="S169" i="7"/>
  <c r="T169" i="7" s="1"/>
  <c r="S186" i="7"/>
  <c r="S251" i="7"/>
  <c r="T251" i="7" s="1"/>
  <c r="S112" i="7"/>
  <c r="S54" i="7"/>
  <c r="T54" i="7" s="1"/>
  <c r="S482" i="7"/>
  <c r="S120" i="7"/>
  <c r="T120" i="7" s="1"/>
  <c r="S491" i="7"/>
  <c r="S16" i="7"/>
  <c r="T16" i="7" s="1"/>
  <c r="S62" i="7"/>
  <c r="S82" i="7"/>
  <c r="T82" i="7" s="1"/>
  <c r="S393" i="7"/>
  <c r="S21" i="7"/>
  <c r="S236" i="7"/>
  <c r="S87" i="7"/>
  <c r="S484" i="7"/>
  <c r="S305" i="7"/>
  <c r="T305" i="7" s="1"/>
  <c r="S467" i="7"/>
  <c r="S56" i="7"/>
  <c r="T56" i="7" s="1"/>
  <c r="S289" i="7"/>
  <c r="S39" i="7"/>
  <c r="T39" i="7" s="1"/>
  <c r="T103" i="7"/>
  <c r="S223" i="7"/>
  <c r="T223" i="7" s="1"/>
  <c r="S379" i="7"/>
  <c r="T100" i="7"/>
  <c r="S235" i="7"/>
  <c r="T235" i="7" s="1"/>
  <c r="T99" i="7"/>
  <c r="S128" i="7"/>
  <c r="S463" i="7"/>
  <c r="S487" i="7"/>
  <c r="S499" i="7"/>
  <c r="S219" i="7"/>
  <c r="S302" i="7"/>
  <c r="S272" i="7"/>
  <c r="T89" i="7" s="1"/>
  <c r="S134" i="7"/>
  <c r="S262" i="7"/>
  <c r="S88" i="7"/>
  <c r="T88" i="7" s="1"/>
  <c r="S53" i="7"/>
  <c r="S306" i="7"/>
  <c r="S356" i="7"/>
  <c r="S423" i="7"/>
  <c r="S416" i="7"/>
  <c r="S469" i="7"/>
  <c r="S403" i="7"/>
  <c r="S308" i="7"/>
  <c r="S438" i="7"/>
  <c r="T76" i="7"/>
  <c r="S440" i="7"/>
  <c r="S404" i="7"/>
  <c r="S220" i="7"/>
  <c r="S399" i="7"/>
  <c r="S214" i="7"/>
  <c r="S368" i="7"/>
  <c r="S431" i="7"/>
  <c r="S453" i="7"/>
  <c r="S331" i="7"/>
  <c r="S357" i="7"/>
  <c r="S195" i="7"/>
  <c r="T195" i="7" s="1"/>
  <c r="S136" i="7"/>
  <c r="S122" i="7"/>
  <c r="S414" i="7"/>
  <c r="T63" i="7"/>
  <c r="S373" i="7"/>
  <c r="S385" i="7"/>
  <c r="S446" i="7"/>
  <c r="S386" i="7"/>
  <c r="S448" i="7"/>
  <c r="S113" i="7"/>
  <c r="S176" i="7"/>
  <c r="S280" i="7"/>
  <c r="S390" i="7"/>
  <c r="T390" i="7" s="1"/>
  <c r="S318" i="7"/>
  <c r="S303" i="7"/>
  <c r="T303" i="7" s="1"/>
  <c r="S212" i="7"/>
  <c r="S70" i="7"/>
  <c r="S116" i="7"/>
  <c r="S83" i="7"/>
  <c r="S31" i="7"/>
  <c r="T49" i="7"/>
  <c r="S57" i="7"/>
  <c r="S477" i="7"/>
  <c r="T47" i="7"/>
  <c r="S245" i="7"/>
  <c r="T45" i="7"/>
  <c r="S244" i="7"/>
  <c r="S211" i="7"/>
  <c r="T43" i="7"/>
  <c r="S207" i="7"/>
  <c r="T207" i="7" s="1"/>
  <c r="S348" i="7"/>
  <c r="S285" i="7"/>
  <c r="T285" i="7" s="1"/>
  <c r="S127" i="7"/>
  <c r="S217" i="7"/>
  <c r="T217" i="7" s="1"/>
  <c r="S455" i="7"/>
  <c r="S335" i="7"/>
  <c r="S157" i="7"/>
  <c r="T36" i="7" s="1"/>
  <c r="S124" i="7"/>
  <c r="S282" i="7"/>
  <c r="S329" i="7"/>
  <c r="T329" i="7" s="1"/>
  <c r="S79" i="7"/>
  <c r="S370" i="7"/>
  <c r="S328" i="7"/>
  <c r="S422" i="7"/>
  <c r="S367" i="7"/>
  <c r="S449" i="7"/>
  <c r="S129" i="7"/>
  <c r="S349" i="7"/>
  <c r="S424" i="7"/>
  <c r="S292" i="7"/>
  <c r="S266" i="7"/>
  <c r="S316" i="7"/>
  <c r="S246" i="7"/>
  <c r="S352" i="7"/>
  <c r="S264" i="7"/>
  <c r="S366" i="7"/>
  <c r="T366" i="7" s="1"/>
  <c r="S377" i="7"/>
  <c r="S168" i="7"/>
  <c r="S61" i="7"/>
  <c r="S253" i="7"/>
  <c r="T253" i="7" s="1"/>
  <c r="S123" i="7"/>
  <c r="S227" i="7"/>
  <c r="S260" i="7"/>
  <c r="S382" i="7"/>
  <c r="S118" i="7"/>
  <c r="T118" i="7" s="1"/>
  <c r="S38" i="7"/>
  <c r="S86" i="7"/>
  <c r="T86" i="7" s="1"/>
  <c r="S360" i="7"/>
  <c r="S317" i="7"/>
  <c r="T317" i="7" s="1"/>
  <c r="S194" i="7"/>
  <c r="S166" i="7"/>
  <c r="S311" i="7"/>
  <c r="S126" i="7"/>
  <c r="S383" i="7"/>
  <c r="S64" i="7"/>
  <c r="S420" i="7"/>
  <c r="S459" i="7"/>
  <c r="S447" i="7"/>
  <c r="S456" i="7"/>
  <c r="S476" i="7"/>
  <c r="S259" i="7"/>
  <c r="T259" i="7" s="1"/>
  <c r="S258" i="7"/>
  <c r="S59" i="7"/>
  <c r="S290" i="7"/>
  <c r="S337" i="7"/>
  <c r="S234" i="7"/>
  <c r="S279" i="7"/>
  <c r="S278" i="7"/>
  <c r="S109" i="7"/>
  <c r="S353" i="7"/>
  <c r="S27" i="7"/>
  <c r="T51" i="7" l="1"/>
  <c r="T101" i="7"/>
  <c r="T296" i="7"/>
  <c r="T341" i="7"/>
  <c r="T19" i="7"/>
  <c r="T115" i="7"/>
  <c r="T150" i="7"/>
  <c r="T117" i="7"/>
  <c r="T68" i="7"/>
  <c r="T430" i="7"/>
  <c r="T250" i="7"/>
  <c r="T324" i="7"/>
  <c r="T66" i="7"/>
  <c r="T23" i="7"/>
  <c r="T162" i="7"/>
  <c r="T77" i="7"/>
  <c r="T413" i="7"/>
  <c r="T140" i="7"/>
  <c r="T74" i="7"/>
  <c r="T156" i="7"/>
  <c r="T160" i="7"/>
  <c r="T192" i="7"/>
  <c r="T248" i="7"/>
  <c r="T270" i="7"/>
  <c r="T304" i="7"/>
  <c r="T395" i="7"/>
  <c r="T400" i="7"/>
  <c r="T144" i="7"/>
  <c r="T184" i="7"/>
  <c r="T17" i="7"/>
  <c r="T55" i="7"/>
  <c r="T75" i="7"/>
  <c r="T138" i="7"/>
  <c r="T224" i="7"/>
  <c r="T91" i="7"/>
  <c r="T146" i="7"/>
  <c r="T228" i="7"/>
  <c r="T29" i="7"/>
  <c r="T31" i="7"/>
  <c r="T95" i="7"/>
  <c r="T178" i="7"/>
  <c r="T210" i="7"/>
  <c r="T418" i="7"/>
  <c r="T73" i="7"/>
  <c r="T286" i="7"/>
  <c r="T81" i="7"/>
  <c r="T11" i="7"/>
  <c r="T105" i="7"/>
  <c r="T130" i="7"/>
  <c r="T164" i="7"/>
  <c r="T171" i="7"/>
  <c r="T174" i="7"/>
  <c r="T190" i="7"/>
  <c r="T206" i="7"/>
  <c r="T216" i="7"/>
  <c r="T87" i="7"/>
  <c r="T196" i="7"/>
  <c r="T343" i="7"/>
  <c r="T351" i="7"/>
  <c r="T27" i="7"/>
  <c r="T48" i="7"/>
  <c r="T176" i="7"/>
  <c r="T288" i="7"/>
  <c r="T389" i="7"/>
  <c r="T212" i="7"/>
  <c r="T240" i="7"/>
  <c r="T268" i="7"/>
  <c r="T312" i="7"/>
  <c r="T397" i="7"/>
  <c r="T13" i="7"/>
  <c r="T21" i="7"/>
  <c r="T62" i="7"/>
  <c r="T97" i="7"/>
  <c r="T111" i="7"/>
  <c r="T133" i="7"/>
  <c r="T136" i="7"/>
  <c r="T198" i="7"/>
  <c r="T252" i="7"/>
  <c r="T256" i="7"/>
  <c r="T300" i="7"/>
  <c r="T365" i="7"/>
  <c r="T380" i="7"/>
  <c r="T384" i="7"/>
  <c r="T404" i="7"/>
  <c r="T412" i="7"/>
  <c r="T436" i="7"/>
  <c r="T444" i="7"/>
  <c r="T464" i="7"/>
  <c r="T468" i="7"/>
  <c r="T481" i="7"/>
  <c r="T485" i="7"/>
  <c r="T489" i="7"/>
  <c r="T493" i="7"/>
  <c r="T497" i="7"/>
  <c r="T25" i="7"/>
  <c r="T52" i="7"/>
  <c r="T113" i="7"/>
  <c r="T129" i="7"/>
  <c r="T132" i="7"/>
  <c r="T188" i="7"/>
  <c r="T200" i="7"/>
  <c r="T219" i="7"/>
  <c r="T222" i="7"/>
  <c r="T330" i="7"/>
  <c r="T344" i="7"/>
  <c r="T371" i="7"/>
  <c r="T470" i="7"/>
  <c r="T308" i="7"/>
  <c r="T363" i="7"/>
  <c r="T57" i="7"/>
  <c r="T61" i="7"/>
  <c r="T64" i="7"/>
  <c r="T85" i="7"/>
  <c r="T116" i="7"/>
  <c r="T197" i="7"/>
  <c r="T230" i="7"/>
  <c r="T289" i="7"/>
  <c r="T321" i="7"/>
  <c r="T345" i="7"/>
  <c r="T361" i="7"/>
  <c r="T415" i="7"/>
  <c r="T419" i="7"/>
  <c r="T439" i="7"/>
  <c r="T14" i="7"/>
  <c r="T382" i="7"/>
  <c r="T40" i="7"/>
  <c r="T127" i="7"/>
  <c r="T44" i="7"/>
  <c r="T211" i="7"/>
  <c r="T227" i="7"/>
  <c r="T42" i="7"/>
  <c r="T70" i="7"/>
  <c r="T119" i="7"/>
  <c r="T124" i="7"/>
  <c r="T158" i="7"/>
  <c r="T260" i="7"/>
  <c r="T271" i="7"/>
  <c r="T316" i="7"/>
  <c r="T335" i="7"/>
  <c r="T339" i="7"/>
  <c r="T377" i="7"/>
  <c r="T408" i="7"/>
  <c r="T416" i="7"/>
  <c r="T420" i="7"/>
  <c r="T424" i="7"/>
  <c r="T428" i="7"/>
  <c r="T372" i="7"/>
  <c r="T432" i="7"/>
  <c r="T143" i="7"/>
  <c r="T440" i="7"/>
  <c r="T50" i="7"/>
  <c r="T448" i="7"/>
  <c r="T452" i="7"/>
  <c r="T307" i="7"/>
  <c r="T456" i="7"/>
  <c r="T460" i="7"/>
  <c r="T473" i="7"/>
  <c r="T205" i="7"/>
  <c r="T477" i="7"/>
  <c r="T128" i="7"/>
  <c r="T168" i="7"/>
  <c r="T229" i="7"/>
  <c r="T204" i="7"/>
  <c r="T325" i="7"/>
  <c r="T220" i="7"/>
  <c r="T236" i="7"/>
  <c r="T284" i="7"/>
  <c r="T239" i="7"/>
  <c r="T313" i="7"/>
  <c r="T355" i="7"/>
  <c r="T393" i="7"/>
  <c r="T30" i="7"/>
  <c r="T59" i="7"/>
  <c r="T93" i="7"/>
  <c r="T109" i="7"/>
  <c r="T121" i="7"/>
  <c r="T112" i="7"/>
  <c r="T125" i="7"/>
  <c r="T134" i="7"/>
  <c r="T142" i="7"/>
  <c r="T148" i="7"/>
  <c r="T165" i="7"/>
  <c r="T233" i="7"/>
  <c r="T244" i="7"/>
  <c r="T348" i="7"/>
  <c r="T367" i="7"/>
  <c r="T279" i="7"/>
  <c r="T10" i="7"/>
  <c r="T311" i="7"/>
  <c r="T41" i="7"/>
  <c r="T72" i="7"/>
  <c r="T79" i="7"/>
  <c r="T123" i="7"/>
  <c r="T126" i="7"/>
  <c r="T152" i="7"/>
  <c r="T213" i="7"/>
  <c r="T157" i="7"/>
  <c r="T166" i="7"/>
  <c r="T287" i="7"/>
  <c r="T172" i="7"/>
  <c r="T350" i="7"/>
  <c r="T276" i="7"/>
  <c r="T292" i="7"/>
  <c r="T383" i="7"/>
  <c r="T387" i="7"/>
  <c r="T33" i="7"/>
  <c r="T38" i="7"/>
  <c r="T46" i="7"/>
  <c r="T53" i="7"/>
  <c r="T80" i="7"/>
  <c r="T83" i="7"/>
  <c r="T107" i="7"/>
  <c r="T122" i="7"/>
  <c r="T154" i="7"/>
  <c r="T170" i="7"/>
  <c r="T186" i="7"/>
  <c r="T194" i="7"/>
  <c r="T199" i="7"/>
  <c r="T202" i="7"/>
  <c r="T218" i="7"/>
  <c r="T226" i="7"/>
  <c r="T234" i="7"/>
  <c r="T258" i="7"/>
  <c r="T266" i="7"/>
  <c r="T274" i="7"/>
  <c r="T282" i="7"/>
  <c r="T290" i="7"/>
  <c r="T295" i="7"/>
  <c r="T298" i="7"/>
  <c r="T306" i="7"/>
  <c r="T314" i="7"/>
  <c r="T319" i="7"/>
  <c r="T322" i="7"/>
  <c r="T333" i="7"/>
  <c r="T346" i="7"/>
  <c r="T349" i="7"/>
  <c r="T352" i="7"/>
  <c r="T362" i="7"/>
  <c r="T368" i="7"/>
  <c r="T374" i="7"/>
  <c r="T378" i="7"/>
  <c r="T381" i="7"/>
  <c r="T394" i="7"/>
  <c r="T401" i="7"/>
  <c r="T405" i="7"/>
  <c r="T409" i="7"/>
  <c r="T417" i="7"/>
  <c r="T421" i="7"/>
  <c r="T425" i="7"/>
  <c r="T429" i="7"/>
  <c r="T433" i="7"/>
  <c r="T437" i="7"/>
  <c r="T441" i="7"/>
  <c r="T445" i="7"/>
  <c r="T449" i="7"/>
  <c r="T453" i="7"/>
  <c r="T457" i="7"/>
  <c r="T461" i="7"/>
  <c r="T465" i="7"/>
  <c r="T469" i="7"/>
  <c r="T474" i="7"/>
  <c r="T478" i="7"/>
  <c r="T482" i="7"/>
  <c r="T486" i="7"/>
  <c r="T490" i="7"/>
  <c r="T494" i="7"/>
  <c r="T498" i="7"/>
  <c r="T232" i="7"/>
  <c r="T245" i="7"/>
  <c r="T264" i="7"/>
  <c r="T272" i="7"/>
  <c r="T280" i="7"/>
  <c r="T309" i="7"/>
  <c r="T328" i="7"/>
  <c r="T331" i="7"/>
  <c r="T337" i="7"/>
  <c r="T347" i="7"/>
  <c r="T353" i="7"/>
  <c r="T356" i="7"/>
  <c r="T359" i="7"/>
  <c r="T369" i="7"/>
  <c r="T375" i="7"/>
  <c r="T379" i="7"/>
  <c r="T385" i="7"/>
  <c r="T391" i="7"/>
  <c r="T402" i="7"/>
  <c r="T406" i="7"/>
  <c r="T410" i="7"/>
  <c r="T414" i="7"/>
  <c r="T422" i="7"/>
  <c r="T426" i="7"/>
  <c r="T434" i="7"/>
  <c r="T438" i="7"/>
  <c r="T442" i="7"/>
  <c r="T446" i="7"/>
  <c r="T450" i="7"/>
  <c r="T454" i="7"/>
  <c r="T458" i="7"/>
  <c r="T462" i="7"/>
  <c r="T466" i="7"/>
  <c r="T475" i="7"/>
  <c r="T479" i="7"/>
  <c r="T483" i="7"/>
  <c r="T487" i="7"/>
  <c r="T491" i="7"/>
  <c r="T495" i="7"/>
  <c r="T499" i="7"/>
  <c r="T182" i="7"/>
  <c r="T214" i="7"/>
  <c r="T238" i="7"/>
  <c r="T246" i="7"/>
  <c r="T254" i="7"/>
  <c r="T262" i="7"/>
  <c r="T278" i="7"/>
  <c r="T294" i="7"/>
  <c r="T299" i="7"/>
  <c r="T302" i="7"/>
  <c r="T310" i="7"/>
  <c r="T315" i="7"/>
  <c r="T318" i="7"/>
  <c r="T323" i="7"/>
  <c r="T326" i="7"/>
  <c r="T338" i="7"/>
  <c r="T354" i="7"/>
  <c r="T357" i="7"/>
  <c r="T360" i="7"/>
  <c r="T370" i="7"/>
  <c r="T373" i="7"/>
  <c r="T376" i="7"/>
  <c r="T386" i="7"/>
  <c r="T392" i="7"/>
  <c r="T396" i="7"/>
  <c r="T399" i="7"/>
  <c r="T403" i="7"/>
  <c r="T407" i="7"/>
  <c r="T411" i="7"/>
  <c r="T423" i="7"/>
  <c r="T427" i="7"/>
  <c r="T431" i="7"/>
  <c r="T435" i="7"/>
  <c r="T443" i="7"/>
  <c r="T447" i="7"/>
  <c r="T451" i="7"/>
  <c r="T455" i="7"/>
  <c r="T459" i="7"/>
  <c r="T463" i="7"/>
  <c r="T467" i="7"/>
  <c r="T472" i="7"/>
  <c r="T476" i="7"/>
  <c r="T480" i="7"/>
  <c r="T484" i="7"/>
  <c r="T488" i="7"/>
  <c r="T492" i="7"/>
  <c r="T496" i="7"/>
  <c r="P10" i="1"/>
  <c r="P11" i="1"/>
  <c r="P12" i="1"/>
  <c r="P13" i="1"/>
  <c r="P14" i="1"/>
  <c r="P15" i="1"/>
  <c r="P16" i="1"/>
  <c r="P17" i="1"/>
  <c r="P9" i="1"/>
  <c r="R64" i="6"/>
  <c r="S64" i="6" s="1"/>
  <c r="R61" i="6"/>
  <c r="R37" i="6"/>
  <c r="R60" i="6"/>
  <c r="R58" i="6"/>
  <c r="R40" i="6"/>
  <c r="S54" i="6"/>
  <c r="R38" i="6"/>
  <c r="R43" i="6"/>
  <c r="R26" i="6"/>
  <c r="R55" i="6"/>
  <c r="R54" i="6"/>
  <c r="R42" i="6"/>
  <c r="R57" i="6"/>
  <c r="R14" i="6"/>
  <c r="R48" i="6"/>
  <c r="S48" i="6" s="1"/>
  <c r="S40" i="6"/>
  <c r="R39" i="6"/>
  <c r="S39" i="6" s="1"/>
  <c r="R23" i="6"/>
  <c r="R50" i="6"/>
  <c r="R35" i="6"/>
  <c r="R19" i="6"/>
  <c r="R63" i="6"/>
  <c r="R24" i="6"/>
  <c r="R62" i="6"/>
  <c r="R32" i="6"/>
  <c r="R49" i="6"/>
  <c r="R59" i="6"/>
  <c r="R31" i="6"/>
  <c r="R12" i="6"/>
  <c r="R27" i="6"/>
  <c r="R46" i="6"/>
  <c r="R33" i="6"/>
  <c r="S24" i="6" s="1"/>
  <c r="R9" i="6"/>
  <c r="R21" i="6"/>
  <c r="R11" i="6"/>
  <c r="R25" i="6"/>
  <c r="S20" i="6" s="1"/>
  <c r="R18" i="6"/>
  <c r="R10" i="6"/>
  <c r="R13" i="6"/>
  <c r="R15" i="6"/>
  <c r="R52" i="6"/>
  <c r="R45" i="6"/>
  <c r="S14" i="6" s="1"/>
  <c r="R20" i="6"/>
  <c r="S13" i="6" s="1"/>
  <c r="R36" i="6"/>
  <c r="R29" i="6"/>
  <c r="R17" i="6"/>
  <c r="R51" i="6"/>
  <c r="S11" i="6" s="1"/>
  <c r="R56" i="6"/>
  <c r="R34" i="6"/>
  <c r="R16" i="6"/>
  <c r="R53" i="6"/>
  <c r="R44" i="6"/>
  <c r="R47" i="6"/>
  <c r="R41" i="6"/>
  <c r="R30" i="6"/>
  <c r="R28" i="6"/>
  <c r="R22" i="6"/>
  <c r="R74" i="5"/>
  <c r="S74" i="5" s="1"/>
  <c r="R73" i="5"/>
  <c r="S73" i="5" s="1"/>
  <c r="R72" i="5"/>
  <c r="S72" i="5" s="1"/>
  <c r="R71" i="5"/>
  <c r="S71" i="5" s="1"/>
  <c r="R70" i="5"/>
  <c r="S70" i="5" s="1"/>
  <c r="R69" i="5"/>
  <c r="S69" i="5" s="1"/>
  <c r="R68" i="5"/>
  <c r="S68" i="5" s="1"/>
  <c r="R67" i="5"/>
  <c r="S67" i="5" s="1"/>
  <c r="R66" i="5"/>
  <c r="S66" i="5" s="1"/>
  <c r="R65" i="5"/>
  <c r="S65" i="5" s="1"/>
  <c r="R64" i="5"/>
  <c r="S64" i="5" s="1"/>
  <c r="R63" i="5"/>
  <c r="S63" i="5" s="1"/>
  <c r="R62" i="5"/>
  <c r="S62" i="5" s="1"/>
  <c r="R61" i="5"/>
  <c r="S61" i="5" s="1"/>
  <c r="R60" i="5"/>
  <c r="S60" i="5" s="1"/>
  <c r="R59" i="5"/>
  <c r="S59" i="5" s="1"/>
  <c r="R58" i="5"/>
  <c r="S58" i="5" s="1"/>
  <c r="R57" i="5"/>
  <c r="S57" i="5" s="1"/>
  <c r="R56" i="5"/>
  <c r="S56" i="5" s="1"/>
  <c r="R55" i="5"/>
  <c r="S55" i="5" s="1"/>
  <c r="R54" i="5"/>
  <c r="S54" i="5" s="1"/>
  <c r="R53" i="5"/>
  <c r="S53" i="5" s="1"/>
  <c r="R52" i="5"/>
  <c r="S52" i="5" s="1"/>
  <c r="R51" i="5"/>
  <c r="S51" i="5" s="1"/>
  <c r="R50" i="5"/>
  <c r="S50" i="5" s="1"/>
  <c r="R49" i="5"/>
  <c r="S49" i="5" s="1"/>
  <c r="R48" i="5"/>
  <c r="S48" i="5" s="1"/>
  <c r="R47" i="5"/>
  <c r="S47" i="5" s="1"/>
  <c r="R46" i="5"/>
  <c r="S46" i="5" s="1"/>
  <c r="R45" i="5"/>
  <c r="S45" i="5" s="1"/>
  <c r="R44" i="5"/>
  <c r="S44" i="5" s="1"/>
  <c r="R43" i="5"/>
  <c r="S43" i="5" s="1"/>
  <c r="R42" i="5"/>
  <c r="S42" i="5" s="1"/>
  <c r="R41" i="5"/>
  <c r="S41" i="5" s="1"/>
  <c r="R40" i="5"/>
  <c r="S40" i="5" s="1"/>
  <c r="R39" i="5"/>
  <c r="S39" i="5" s="1"/>
  <c r="R38" i="5"/>
  <c r="S38" i="5" s="1"/>
  <c r="R37" i="5"/>
  <c r="S37" i="5" s="1"/>
  <c r="R36" i="5"/>
  <c r="S36" i="5" s="1"/>
  <c r="R35" i="5"/>
  <c r="S35" i="5" s="1"/>
  <c r="R34" i="5"/>
  <c r="S34" i="5" s="1"/>
  <c r="R33" i="5"/>
  <c r="S33" i="5" s="1"/>
  <c r="R32" i="5"/>
  <c r="S32" i="5" s="1"/>
  <c r="R31" i="5"/>
  <c r="S31" i="5" s="1"/>
  <c r="R30" i="5"/>
  <c r="S30" i="5" s="1"/>
  <c r="R29" i="5"/>
  <c r="S29" i="5" s="1"/>
  <c r="R28" i="5"/>
  <c r="S28" i="5" s="1"/>
  <c r="R27" i="5"/>
  <c r="S27" i="5" s="1"/>
  <c r="R26" i="5"/>
  <c r="S26" i="5" s="1"/>
  <c r="R25" i="5"/>
  <c r="S25" i="5" s="1"/>
  <c r="R24" i="5"/>
  <c r="S24" i="5" s="1"/>
  <c r="R23" i="5"/>
  <c r="S23" i="5" s="1"/>
  <c r="R22" i="5"/>
  <c r="S22" i="5" s="1"/>
  <c r="R21" i="5"/>
  <c r="S21" i="5" s="1"/>
  <c r="R20" i="5"/>
  <c r="S20" i="5" s="1"/>
  <c r="R19" i="5"/>
  <c r="S19" i="5" s="1"/>
  <c r="R18" i="5"/>
  <c r="S18" i="5" s="1"/>
  <c r="R17" i="5"/>
  <c r="S17" i="5" s="1"/>
  <c r="R16" i="5"/>
  <c r="S16" i="5" s="1"/>
  <c r="R15" i="5"/>
  <c r="S15" i="5" s="1"/>
  <c r="R14" i="5"/>
  <c r="S14" i="5" s="1"/>
  <c r="R13" i="5"/>
  <c r="S13" i="5" s="1"/>
  <c r="R12" i="5"/>
  <c r="S12" i="5" s="1"/>
  <c r="R11" i="5"/>
  <c r="S11" i="5" s="1"/>
  <c r="R10" i="5"/>
  <c r="S10" i="5" s="1"/>
  <c r="R9" i="5"/>
  <c r="S9" i="5" s="1"/>
  <c r="S19" i="6" l="1"/>
  <c r="S37" i="6"/>
  <c r="S12" i="6"/>
  <c r="S18" i="6"/>
  <c r="S22" i="6"/>
  <c r="S26" i="6"/>
  <c r="S34" i="6"/>
  <c r="S42" i="6"/>
  <c r="S9" i="6"/>
  <c r="S32" i="6"/>
  <c r="S60" i="6"/>
  <c r="S10" i="6"/>
  <c r="S29" i="6"/>
  <c r="S52" i="6"/>
  <c r="S17" i="6"/>
  <c r="S21" i="6"/>
  <c r="S41" i="6"/>
  <c r="S45" i="6"/>
  <c r="S49" i="6"/>
  <c r="S61" i="6"/>
  <c r="S16" i="6"/>
  <c r="S25" i="6"/>
  <c r="S33" i="6"/>
  <c r="S53" i="6"/>
  <c r="S57" i="6"/>
  <c r="S30" i="6"/>
  <c r="S38" i="6"/>
  <c r="S46" i="6"/>
  <c r="S50" i="6"/>
  <c r="S58" i="6"/>
  <c r="S62" i="6"/>
  <c r="S15" i="6"/>
  <c r="S23" i="6"/>
  <c r="S27" i="6"/>
  <c r="S31" i="6"/>
  <c r="S35" i="6"/>
  <c r="S43" i="6"/>
  <c r="S47" i="6"/>
  <c r="S51" i="6"/>
  <c r="S55" i="6"/>
  <c r="S59" i="6"/>
  <c r="S63" i="6"/>
  <c r="S28" i="6"/>
  <c r="S36" i="6"/>
  <c r="S44" i="6"/>
  <c r="S56" i="6"/>
  <c r="T16" i="3"/>
  <c r="T20" i="3"/>
  <c r="S10" i="3"/>
  <c r="T10" i="3" s="1"/>
  <c r="S11" i="3"/>
  <c r="T11" i="3" s="1"/>
  <c r="S12" i="3"/>
  <c r="T12" i="3" s="1"/>
  <c r="S13" i="3"/>
  <c r="T13" i="3" s="1"/>
  <c r="S14" i="3"/>
  <c r="T14" i="3" s="1"/>
  <c r="S15" i="3"/>
  <c r="T15" i="3" s="1"/>
  <c r="S16" i="3"/>
  <c r="S17" i="3"/>
  <c r="T17" i="3" s="1"/>
  <c r="S18" i="3"/>
  <c r="T18" i="3" s="1"/>
  <c r="S19" i="3"/>
  <c r="T19" i="3" s="1"/>
  <c r="S20" i="3"/>
  <c r="S21" i="3"/>
  <c r="T21" i="3" s="1"/>
  <c r="S22" i="3"/>
  <c r="T22" i="3" s="1"/>
  <c r="S23" i="3"/>
  <c r="T23" i="3" s="1"/>
  <c r="S24" i="3"/>
  <c r="T24" i="3" s="1"/>
  <c r="S25" i="3"/>
  <c r="T25" i="3" s="1"/>
  <c r="S26" i="3"/>
  <c r="T26" i="3" s="1"/>
  <c r="S27" i="3"/>
  <c r="T27" i="3" s="1"/>
  <c r="S28" i="3"/>
  <c r="T28" i="3" s="1"/>
  <c r="S29" i="3"/>
  <c r="T29" i="3" s="1"/>
  <c r="S30" i="3"/>
  <c r="T30" i="3" s="1"/>
  <c r="S31" i="3"/>
  <c r="T31" i="3" s="1"/>
  <c r="S32" i="3"/>
  <c r="T32" i="3" s="1"/>
  <c r="S33" i="3"/>
  <c r="T33" i="3" s="1"/>
  <c r="S34" i="3"/>
  <c r="T34" i="3" s="1"/>
  <c r="S35" i="3"/>
  <c r="T35" i="3" s="1"/>
  <c r="S36" i="3"/>
  <c r="T36" i="3" s="1"/>
  <c r="S37" i="3"/>
  <c r="T37" i="3" s="1"/>
  <c r="S38" i="3"/>
  <c r="T38" i="3" s="1"/>
  <c r="S39" i="3"/>
  <c r="T39" i="3" s="1"/>
  <c r="S40" i="3"/>
  <c r="T40" i="3" s="1"/>
  <c r="S41" i="3"/>
  <c r="T41" i="3" s="1"/>
  <c r="S42" i="3"/>
  <c r="T42" i="3" s="1"/>
  <c r="S43" i="3"/>
  <c r="T43" i="3" s="1"/>
  <c r="S44" i="3"/>
  <c r="T44" i="3" s="1"/>
  <c r="S45" i="3"/>
  <c r="T45" i="3" s="1"/>
  <c r="S46" i="3"/>
  <c r="T46" i="3" s="1"/>
  <c r="S47" i="3"/>
  <c r="T47" i="3" s="1"/>
  <c r="S48" i="3"/>
  <c r="T48" i="3" s="1"/>
  <c r="S49" i="3"/>
  <c r="T49" i="3" s="1"/>
  <c r="S50" i="3"/>
  <c r="T50" i="3" s="1"/>
  <c r="S51" i="3"/>
  <c r="T51" i="3" s="1"/>
  <c r="S52" i="3"/>
  <c r="T52" i="3" s="1"/>
  <c r="S53" i="3"/>
  <c r="T53" i="3" s="1"/>
  <c r="S54" i="3"/>
  <c r="T54" i="3" s="1"/>
  <c r="S55" i="3"/>
  <c r="T55" i="3" s="1"/>
  <c r="S56" i="3"/>
  <c r="T56" i="3" s="1"/>
  <c r="S57" i="3"/>
  <c r="T57" i="3" s="1"/>
  <c r="S58" i="3"/>
  <c r="T58" i="3" s="1"/>
  <c r="S59" i="3"/>
  <c r="T59" i="3" s="1"/>
  <c r="S60" i="3"/>
  <c r="T60" i="3" s="1"/>
  <c r="S61" i="3"/>
  <c r="T61" i="3" s="1"/>
  <c r="S62" i="3"/>
  <c r="T62" i="3" s="1"/>
  <c r="S63" i="3"/>
  <c r="T63" i="3" s="1"/>
  <c r="S64" i="3"/>
  <c r="T64" i="3" s="1"/>
  <c r="S65" i="3"/>
  <c r="T65" i="3" s="1"/>
  <c r="S66" i="3"/>
  <c r="T66" i="3" s="1"/>
  <c r="S67" i="3"/>
  <c r="T67" i="3" s="1"/>
  <c r="S68" i="3"/>
  <c r="T68" i="3" s="1"/>
  <c r="S69" i="3"/>
  <c r="T69" i="3" s="1"/>
  <c r="S70" i="3"/>
  <c r="T70" i="3" s="1"/>
  <c r="S71" i="3"/>
  <c r="T71" i="3" s="1"/>
  <c r="S72" i="3"/>
  <c r="T72" i="3" s="1"/>
  <c r="S73" i="3"/>
  <c r="T73" i="3" s="1"/>
  <c r="S74" i="3"/>
  <c r="T74" i="3" s="1"/>
  <c r="S75" i="3"/>
  <c r="T75" i="3" s="1"/>
  <c r="S76" i="3"/>
  <c r="T76" i="3" s="1"/>
  <c r="S77" i="3"/>
  <c r="T77" i="3" s="1"/>
  <c r="S78" i="3"/>
  <c r="T78" i="3" s="1"/>
  <c r="S79" i="3"/>
  <c r="T79" i="3" s="1"/>
  <c r="S80" i="3"/>
  <c r="T80" i="3" s="1"/>
  <c r="S81" i="3"/>
  <c r="T81" i="3" s="1"/>
  <c r="S82" i="3"/>
  <c r="T82" i="3" s="1"/>
  <c r="S83" i="3"/>
  <c r="T83" i="3" s="1"/>
  <c r="S84" i="3"/>
  <c r="T84" i="3" s="1"/>
  <c r="S85" i="3"/>
  <c r="T85" i="3" s="1"/>
  <c r="S86" i="3"/>
  <c r="T86" i="3" s="1"/>
  <c r="S87" i="3"/>
  <c r="T87" i="3" s="1"/>
  <c r="S88" i="3"/>
  <c r="T88" i="3" s="1"/>
  <c r="S89" i="3"/>
  <c r="T89" i="3" s="1"/>
  <c r="S90" i="3"/>
  <c r="T90" i="3" s="1"/>
  <c r="S91" i="3"/>
  <c r="T91" i="3" s="1"/>
  <c r="S92" i="3"/>
  <c r="T92" i="3" s="1"/>
  <c r="S93" i="3"/>
  <c r="T93" i="3" s="1"/>
  <c r="S94" i="3"/>
  <c r="T94" i="3" s="1"/>
  <c r="S95" i="3"/>
  <c r="T95" i="3" s="1"/>
  <c r="S96" i="3"/>
  <c r="T96" i="3" s="1"/>
  <c r="S97" i="3"/>
  <c r="T97" i="3" s="1"/>
  <c r="S98" i="3"/>
  <c r="T98" i="3" s="1"/>
  <c r="S99" i="3"/>
  <c r="T99" i="3" s="1"/>
  <c r="S100" i="3"/>
  <c r="T100" i="3" s="1"/>
  <c r="S101" i="3"/>
  <c r="T101" i="3" s="1"/>
  <c r="S102" i="3"/>
  <c r="T102" i="3" s="1"/>
  <c r="S103" i="3"/>
  <c r="T103" i="3" s="1"/>
  <c r="S104" i="3"/>
  <c r="T104" i="3" s="1"/>
  <c r="S105" i="3"/>
  <c r="T105" i="3" s="1"/>
  <c r="S106" i="3"/>
  <c r="T106" i="3" s="1"/>
  <c r="S107" i="3"/>
  <c r="T107" i="3" s="1"/>
  <c r="S108" i="3"/>
  <c r="T108" i="3" s="1"/>
  <c r="S109" i="3"/>
  <c r="T109" i="3" s="1"/>
  <c r="S110" i="3"/>
  <c r="T110" i="3" s="1"/>
  <c r="S111" i="3"/>
  <c r="T111" i="3" s="1"/>
  <c r="S112" i="3"/>
  <c r="T112" i="3" s="1"/>
  <c r="S113" i="3"/>
  <c r="T113" i="3" s="1"/>
  <c r="S114" i="3"/>
  <c r="T114" i="3" s="1"/>
  <c r="S115" i="3"/>
  <c r="T115" i="3" s="1"/>
  <c r="S116" i="3"/>
  <c r="T116" i="3" s="1"/>
  <c r="S117" i="3"/>
  <c r="T117" i="3" s="1"/>
  <c r="S118" i="3"/>
  <c r="T118" i="3" s="1"/>
  <c r="S119" i="3"/>
  <c r="T119" i="3" s="1"/>
  <c r="S120" i="3"/>
  <c r="T120" i="3" s="1"/>
  <c r="S121" i="3"/>
  <c r="T121" i="3" s="1"/>
  <c r="S122" i="3"/>
  <c r="T122" i="3" s="1"/>
  <c r="S123" i="3"/>
  <c r="T123" i="3" s="1"/>
  <c r="S124" i="3"/>
  <c r="T124" i="3" s="1"/>
  <c r="S125" i="3"/>
  <c r="T125" i="3" s="1"/>
  <c r="S126" i="3"/>
  <c r="T126" i="3" s="1"/>
  <c r="S127" i="3"/>
  <c r="T127" i="3" s="1"/>
  <c r="S128" i="3"/>
  <c r="T128" i="3" s="1"/>
  <c r="S129" i="3"/>
  <c r="T129" i="3" s="1"/>
  <c r="S130" i="3"/>
  <c r="T130" i="3" s="1"/>
  <c r="S131" i="3"/>
  <c r="T131" i="3" s="1"/>
  <c r="S132" i="3"/>
  <c r="T132" i="3" s="1"/>
  <c r="S133" i="3"/>
  <c r="T133" i="3" s="1"/>
  <c r="S134" i="3"/>
  <c r="T134" i="3" s="1"/>
  <c r="S135" i="3"/>
  <c r="T135" i="3" s="1"/>
  <c r="S136" i="3"/>
  <c r="T136" i="3" s="1"/>
  <c r="S137" i="3"/>
  <c r="T137" i="3" s="1"/>
  <c r="S138" i="3"/>
  <c r="T138" i="3" s="1"/>
  <c r="S139" i="3"/>
  <c r="T139" i="3" s="1"/>
  <c r="S140" i="3"/>
  <c r="T140" i="3" s="1"/>
  <c r="S141" i="3"/>
  <c r="T141" i="3" s="1"/>
  <c r="S142" i="3"/>
  <c r="T142" i="3" s="1"/>
  <c r="S143" i="3"/>
  <c r="T143" i="3" s="1"/>
  <c r="S144" i="3"/>
  <c r="T144" i="3" s="1"/>
  <c r="S145" i="3"/>
  <c r="T145" i="3" s="1"/>
  <c r="S146" i="3"/>
  <c r="T146" i="3" s="1"/>
  <c r="S147" i="3"/>
  <c r="T147" i="3" s="1"/>
  <c r="S148" i="3"/>
  <c r="T148" i="3" s="1"/>
  <c r="S149" i="3"/>
  <c r="T149" i="3" s="1"/>
  <c r="S150" i="3"/>
  <c r="T150" i="3" s="1"/>
  <c r="S151" i="3"/>
  <c r="T151" i="3" s="1"/>
  <c r="S152" i="3"/>
  <c r="T152" i="3" s="1"/>
  <c r="S153" i="3"/>
  <c r="T153" i="3" s="1"/>
  <c r="S154" i="3"/>
  <c r="T154" i="3" s="1"/>
  <c r="S155" i="3"/>
  <c r="T155" i="3" s="1"/>
  <c r="S156" i="3"/>
  <c r="T156" i="3" s="1"/>
  <c r="S157" i="3"/>
  <c r="T157" i="3" s="1"/>
  <c r="S158" i="3"/>
  <c r="T158" i="3" s="1"/>
  <c r="S159" i="3"/>
  <c r="T159" i="3" s="1"/>
  <c r="S160" i="3"/>
  <c r="T160" i="3" s="1"/>
  <c r="S161" i="3"/>
  <c r="T161" i="3" s="1"/>
  <c r="S162" i="3"/>
  <c r="T162" i="3" s="1"/>
  <c r="S163" i="3"/>
  <c r="T163" i="3" s="1"/>
  <c r="S164" i="3"/>
  <c r="T164" i="3" s="1"/>
  <c r="S165" i="3"/>
  <c r="T165" i="3" s="1"/>
  <c r="S166" i="3"/>
  <c r="T166" i="3" s="1"/>
  <c r="S167" i="3"/>
  <c r="T167" i="3" s="1"/>
  <c r="S168" i="3"/>
  <c r="T168" i="3" s="1"/>
  <c r="S169" i="3"/>
  <c r="T169" i="3" s="1"/>
  <c r="S170" i="3"/>
  <c r="T170" i="3" s="1"/>
  <c r="S171" i="3"/>
  <c r="T171" i="3" s="1"/>
  <c r="S172" i="3"/>
  <c r="T172" i="3" s="1"/>
  <c r="S173" i="3"/>
  <c r="T173" i="3" s="1"/>
  <c r="S174" i="3"/>
  <c r="T174" i="3" s="1"/>
  <c r="S175" i="3"/>
  <c r="T175" i="3" s="1"/>
  <c r="S176" i="3"/>
  <c r="T176" i="3" s="1"/>
  <c r="S177" i="3"/>
  <c r="T177" i="3" s="1"/>
  <c r="S178" i="3"/>
  <c r="T178" i="3" s="1"/>
  <c r="S179" i="3"/>
  <c r="T179" i="3" s="1"/>
  <c r="S180" i="3"/>
  <c r="T180" i="3" s="1"/>
  <c r="S181" i="3"/>
  <c r="T181" i="3" s="1"/>
  <c r="S182" i="3"/>
  <c r="T182" i="3" s="1"/>
  <c r="S183" i="3"/>
  <c r="T183" i="3" s="1"/>
  <c r="S184" i="3"/>
  <c r="T184" i="3" s="1"/>
  <c r="S185" i="3"/>
  <c r="T185" i="3" s="1"/>
  <c r="S186" i="3"/>
  <c r="T186" i="3" s="1"/>
  <c r="S187" i="3"/>
  <c r="T187" i="3" s="1"/>
  <c r="S188" i="3"/>
  <c r="T188" i="3" s="1"/>
  <c r="S189" i="3"/>
  <c r="T189" i="3" s="1"/>
  <c r="S190" i="3"/>
  <c r="T190" i="3" s="1"/>
  <c r="S191" i="3"/>
  <c r="T191" i="3" s="1"/>
  <c r="S192" i="3"/>
  <c r="T192" i="3" s="1"/>
  <c r="S193" i="3"/>
  <c r="T193" i="3" s="1"/>
  <c r="S194" i="3"/>
  <c r="T194" i="3" s="1"/>
  <c r="S195" i="3"/>
  <c r="T195" i="3" s="1"/>
  <c r="S196" i="3"/>
  <c r="T196" i="3" s="1"/>
  <c r="S197" i="3"/>
  <c r="T197" i="3" s="1"/>
  <c r="S198" i="3"/>
  <c r="T198" i="3" s="1"/>
  <c r="S199" i="3"/>
  <c r="T199" i="3" s="1"/>
  <c r="S200" i="3"/>
  <c r="T200" i="3" s="1"/>
  <c r="S201" i="3"/>
  <c r="T201" i="3" s="1"/>
  <c r="S202" i="3"/>
  <c r="T202" i="3" s="1"/>
  <c r="S203" i="3"/>
  <c r="T203" i="3" s="1"/>
  <c r="S204" i="3"/>
  <c r="T204" i="3" s="1"/>
  <c r="S205" i="3"/>
  <c r="T205" i="3" s="1"/>
  <c r="S206" i="3"/>
  <c r="T206" i="3" s="1"/>
  <c r="S207" i="3"/>
  <c r="T207" i="3" s="1"/>
  <c r="S208" i="3"/>
  <c r="T208" i="3" s="1"/>
  <c r="S209" i="3"/>
  <c r="T209" i="3" s="1"/>
  <c r="S210" i="3"/>
  <c r="T210" i="3" s="1"/>
  <c r="S211" i="3"/>
  <c r="T211" i="3" s="1"/>
  <c r="S212" i="3"/>
  <c r="T212" i="3" s="1"/>
  <c r="S213" i="3"/>
  <c r="T213" i="3" s="1"/>
  <c r="S214" i="3"/>
  <c r="T214" i="3" s="1"/>
  <c r="S215" i="3"/>
  <c r="T215" i="3" s="1"/>
  <c r="S216" i="3"/>
  <c r="T216" i="3" s="1"/>
  <c r="S217" i="3"/>
  <c r="T217" i="3" s="1"/>
  <c r="S218" i="3"/>
  <c r="T218" i="3" s="1"/>
  <c r="S219" i="3"/>
  <c r="T219" i="3" s="1"/>
  <c r="S220" i="3"/>
  <c r="T220" i="3" s="1"/>
  <c r="S221" i="3"/>
  <c r="T221" i="3" s="1"/>
  <c r="S222" i="3"/>
  <c r="T222" i="3" s="1"/>
  <c r="S223" i="3"/>
  <c r="T223" i="3" s="1"/>
  <c r="S224" i="3"/>
  <c r="T224" i="3" s="1"/>
  <c r="S225" i="3"/>
  <c r="T225" i="3" s="1"/>
  <c r="S226" i="3"/>
  <c r="T226" i="3" s="1"/>
  <c r="S227" i="3"/>
  <c r="T227" i="3" s="1"/>
  <c r="S228" i="3"/>
  <c r="T228" i="3" s="1"/>
  <c r="S229" i="3"/>
  <c r="T229" i="3" s="1"/>
  <c r="S230" i="3"/>
  <c r="T230" i="3" s="1"/>
  <c r="S231" i="3"/>
  <c r="T231" i="3" s="1"/>
  <c r="S232" i="3"/>
  <c r="T232" i="3" s="1"/>
  <c r="S233" i="3"/>
  <c r="T233" i="3" s="1"/>
  <c r="S234" i="3"/>
  <c r="T234" i="3" s="1"/>
  <c r="S235" i="3"/>
  <c r="T235" i="3" s="1"/>
  <c r="S236" i="3"/>
  <c r="T236" i="3" s="1"/>
  <c r="S237" i="3"/>
  <c r="T237" i="3" s="1"/>
  <c r="S238" i="3"/>
  <c r="T238" i="3" s="1"/>
  <c r="S239" i="3"/>
  <c r="T239" i="3" s="1"/>
  <c r="S240" i="3"/>
  <c r="T240" i="3" s="1"/>
  <c r="S241" i="3"/>
  <c r="T241" i="3" s="1"/>
  <c r="S242" i="3"/>
  <c r="T242" i="3" s="1"/>
  <c r="S243" i="3"/>
  <c r="T243" i="3" s="1"/>
  <c r="S244" i="3"/>
  <c r="T244" i="3" s="1"/>
  <c r="S245" i="3"/>
  <c r="T245" i="3" s="1"/>
  <c r="S246" i="3"/>
  <c r="T246" i="3" s="1"/>
  <c r="S247" i="3"/>
  <c r="T247" i="3" s="1"/>
  <c r="S248" i="3"/>
  <c r="T248" i="3" s="1"/>
  <c r="S249" i="3"/>
  <c r="T249" i="3" s="1"/>
  <c r="S250" i="3"/>
  <c r="T250" i="3" s="1"/>
  <c r="S251" i="3"/>
  <c r="T251" i="3" s="1"/>
  <c r="S252" i="3"/>
  <c r="T252" i="3" s="1"/>
  <c r="S253" i="3"/>
  <c r="T253" i="3" s="1"/>
  <c r="S254" i="3"/>
  <c r="T254" i="3" s="1"/>
  <c r="S255" i="3"/>
  <c r="T255" i="3" s="1"/>
  <c r="S256" i="3"/>
  <c r="T256" i="3" s="1"/>
  <c r="S257" i="3"/>
  <c r="T257" i="3" s="1"/>
  <c r="S258" i="3"/>
  <c r="T258" i="3" s="1"/>
  <c r="S259" i="3"/>
  <c r="T259" i="3" s="1"/>
  <c r="S260" i="3"/>
  <c r="T260" i="3" s="1"/>
  <c r="S261" i="3"/>
  <c r="T261" i="3" s="1"/>
  <c r="S262" i="3"/>
  <c r="T262" i="3" s="1"/>
  <c r="S263" i="3"/>
  <c r="T263" i="3" s="1"/>
  <c r="S264" i="3"/>
  <c r="T264" i="3" s="1"/>
  <c r="S265" i="3"/>
  <c r="T265" i="3" s="1"/>
  <c r="S266" i="3"/>
  <c r="T266" i="3" s="1"/>
  <c r="S267" i="3"/>
  <c r="T267" i="3" s="1"/>
  <c r="S268" i="3"/>
  <c r="T268" i="3" s="1"/>
  <c r="S269" i="3"/>
  <c r="T269" i="3" s="1"/>
  <c r="S270" i="3"/>
  <c r="T270" i="3" s="1"/>
  <c r="S271" i="3"/>
  <c r="T271" i="3" s="1"/>
  <c r="S272" i="3"/>
  <c r="T272" i="3" s="1"/>
  <c r="S273" i="3"/>
  <c r="T273" i="3" s="1"/>
  <c r="S274" i="3"/>
  <c r="T274" i="3" s="1"/>
  <c r="S275" i="3"/>
  <c r="T275" i="3" s="1"/>
  <c r="S276" i="3"/>
  <c r="T276" i="3" s="1"/>
  <c r="S277" i="3"/>
  <c r="T277" i="3" s="1"/>
  <c r="S278" i="3"/>
  <c r="T278" i="3" s="1"/>
  <c r="S279" i="3"/>
  <c r="T279" i="3" s="1"/>
  <c r="S280" i="3"/>
  <c r="T280" i="3" s="1"/>
  <c r="S281" i="3"/>
  <c r="T281" i="3" s="1"/>
  <c r="S282" i="3"/>
  <c r="T282" i="3" s="1"/>
  <c r="S283" i="3"/>
  <c r="T283" i="3" s="1"/>
  <c r="S284" i="3"/>
  <c r="T284" i="3" s="1"/>
  <c r="S285" i="3"/>
  <c r="T285" i="3" s="1"/>
  <c r="S286" i="3"/>
  <c r="T286" i="3" s="1"/>
  <c r="S287" i="3"/>
  <c r="T287" i="3" s="1"/>
  <c r="S288" i="3"/>
  <c r="T288" i="3" s="1"/>
  <c r="S289" i="3"/>
  <c r="T289" i="3" s="1"/>
  <c r="S290" i="3"/>
  <c r="T290" i="3" s="1"/>
  <c r="S291" i="3"/>
  <c r="T291" i="3" s="1"/>
  <c r="S292" i="3"/>
  <c r="T292" i="3" s="1"/>
  <c r="S293" i="3"/>
  <c r="T293" i="3" s="1"/>
  <c r="S294" i="3"/>
  <c r="T294" i="3" s="1"/>
  <c r="S295" i="3"/>
  <c r="T295" i="3" s="1"/>
  <c r="S296" i="3"/>
  <c r="T296" i="3" s="1"/>
  <c r="S297" i="3"/>
  <c r="T297" i="3" s="1"/>
  <c r="S298" i="3"/>
  <c r="T298" i="3" s="1"/>
  <c r="S299" i="3"/>
  <c r="T299" i="3" s="1"/>
  <c r="S300" i="3"/>
  <c r="T300" i="3" s="1"/>
  <c r="S301" i="3"/>
  <c r="T301" i="3" s="1"/>
  <c r="S302" i="3"/>
  <c r="T302" i="3" s="1"/>
  <c r="S303" i="3"/>
  <c r="T303" i="3" s="1"/>
  <c r="S304" i="3"/>
  <c r="T304" i="3" s="1"/>
  <c r="S305" i="3"/>
  <c r="T305" i="3" s="1"/>
  <c r="S306" i="3"/>
  <c r="T306" i="3" s="1"/>
  <c r="S307" i="3"/>
  <c r="T307" i="3" s="1"/>
  <c r="S308" i="3"/>
  <c r="T308" i="3" s="1"/>
  <c r="S309" i="3"/>
  <c r="T309" i="3" s="1"/>
  <c r="S310" i="3"/>
  <c r="T310" i="3" s="1"/>
  <c r="S311" i="3"/>
  <c r="T311" i="3" s="1"/>
  <c r="S312" i="3"/>
  <c r="T312" i="3" s="1"/>
  <c r="S313" i="3"/>
  <c r="T313" i="3" s="1"/>
  <c r="S314" i="3"/>
  <c r="T314" i="3" s="1"/>
  <c r="S315" i="3"/>
  <c r="T315" i="3" s="1"/>
  <c r="S316" i="3"/>
  <c r="T316" i="3" s="1"/>
  <c r="S317" i="3"/>
  <c r="T317" i="3" s="1"/>
  <c r="S318" i="3"/>
  <c r="T318" i="3" s="1"/>
  <c r="S319" i="3"/>
  <c r="T319" i="3" s="1"/>
  <c r="S320" i="3"/>
  <c r="T320" i="3" s="1"/>
  <c r="S321" i="3"/>
  <c r="T321" i="3" s="1"/>
  <c r="S322" i="3"/>
  <c r="T322" i="3" s="1"/>
  <c r="S323" i="3"/>
  <c r="T323" i="3" s="1"/>
  <c r="S324" i="3"/>
  <c r="T324" i="3" s="1"/>
  <c r="S325" i="3"/>
  <c r="T325" i="3" s="1"/>
  <c r="S326" i="3"/>
  <c r="T326" i="3" s="1"/>
  <c r="S327" i="3"/>
  <c r="T327" i="3" s="1"/>
  <c r="S328" i="3"/>
  <c r="T328" i="3" s="1"/>
  <c r="S329" i="3"/>
  <c r="T329" i="3" s="1"/>
  <c r="S330" i="3"/>
  <c r="T330" i="3" s="1"/>
  <c r="S331" i="3"/>
  <c r="T331" i="3" s="1"/>
  <c r="S332" i="3"/>
  <c r="T332" i="3" s="1"/>
  <c r="S333" i="3"/>
  <c r="T333" i="3" s="1"/>
  <c r="S334" i="3"/>
  <c r="T334" i="3" s="1"/>
  <c r="S335" i="3"/>
  <c r="T335" i="3" s="1"/>
  <c r="S336" i="3"/>
  <c r="T336" i="3" s="1"/>
  <c r="S337" i="3"/>
  <c r="T337" i="3" s="1"/>
  <c r="S338" i="3"/>
  <c r="T338" i="3" s="1"/>
  <c r="S339" i="3"/>
  <c r="T339" i="3" s="1"/>
  <c r="S340" i="3"/>
  <c r="T340" i="3" s="1"/>
  <c r="S341" i="3"/>
  <c r="T341" i="3" s="1"/>
  <c r="S342" i="3"/>
  <c r="T342" i="3" s="1"/>
  <c r="S343" i="3"/>
  <c r="T343" i="3" s="1"/>
  <c r="S344" i="3"/>
  <c r="T344" i="3" s="1"/>
  <c r="S345" i="3"/>
  <c r="T345" i="3" s="1"/>
  <c r="S346" i="3"/>
  <c r="T346" i="3" s="1"/>
  <c r="S347" i="3"/>
  <c r="T347" i="3" s="1"/>
  <c r="S348" i="3"/>
  <c r="T348" i="3" s="1"/>
  <c r="S349" i="3"/>
  <c r="T349" i="3" s="1"/>
  <c r="S350" i="3"/>
  <c r="T350" i="3" s="1"/>
  <c r="S351" i="3"/>
  <c r="T351" i="3" s="1"/>
  <c r="S352" i="3"/>
  <c r="T352" i="3" s="1"/>
  <c r="S353" i="3"/>
  <c r="T353" i="3" s="1"/>
  <c r="S354" i="3"/>
  <c r="T354" i="3" s="1"/>
  <c r="S355" i="3"/>
  <c r="T355" i="3" s="1"/>
  <c r="S356" i="3"/>
  <c r="T356" i="3" s="1"/>
  <c r="S357" i="3"/>
  <c r="T357" i="3" s="1"/>
  <c r="S358" i="3"/>
  <c r="T358" i="3" s="1"/>
  <c r="S359" i="3"/>
  <c r="T359" i="3" s="1"/>
  <c r="S360" i="3"/>
  <c r="T360" i="3" s="1"/>
  <c r="S361" i="3"/>
  <c r="T361" i="3" s="1"/>
  <c r="S362" i="3"/>
  <c r="T362" i="3" s="1"/>
  <c r="S363" i="3"/>
  <c r="T363" i="3" s="1"/>
  <c r="S364" i="3"/>
  <c r="T364" i="3" s="1"/>
  <c r="S365" i="3"/>
  <c r="T365" i="3" s="1"/>
  <c r="S366" i="3"/>
  <c r="T366" i="3" s="1"/>
  <c r="S367" i="3"/>
  <c r="T367" i="3" s="1"/>
  <c r="S368" i="3"/>
  <c r="T368" i="3" s="1"/>
  <c r="S369" i="3"/>
  <c r="T369" i="3" s="1"/>
  <c r="S370" i="3"/>
  <c r="T370" i="3" s="1"/>
  <c r="S371" i="3"/>
  <c r="T371" i="3" s="1"/>
  <c r="S372" i="3"/>
  <c r="T372" i="3" s="1"/>
  <c r="S373" i="3"/>
  <c r="T373" i="3" s="1"/>
  <c r="S374" i="3"/>
  <c r="T374" i="3" s="1"/>
  <c r="S375" i="3"/>
  <c r="T375" i="3" s="1"/>
  <c r="S376" i="3"/>
  <c r="T376" i="3" s="1"/>
  <c r="S377" i="3"/>
  <c r="T377" i="3" s="1"/>
  <c r="S378" i="3"/>
  <c r="T378" i="3" s="1"/>
  <c r="S379" i="3"/>
  <c r="T379" i="3" s="1"/>
  <c r="S380" i="3"/>
  <c r="T380" i="3" s="1"/>
  <c r="S381" i="3"/>
  <c r="T381" i="3" s="1"/>
  <c r="S382" i="3"/>
  <c r="T382" i="3" s="1"/>
  <c r="S383" i="3"/>
  <c r="T383" i="3" s="1"/>
  <c r="S384" i="3"/>
  <c r="T384" i="3" s="1"/>
  <c r="S385" i="3"/>
  <c r="T385" i="3" s="1"/>
  <c r="S386" i="3"/>
  <c r="T386" i="3" s="1"/>
  <c r="S387" i="3"/>
  <c r="T387" i="3" s="1"/>
  <c r="S388" i="3"/>
  <c r="T388" i="3" s="1"/>
  <c r="S389" i="3"/>
  <c r="T389" i="3" s="1"/>
  <c r="S390" i="3"/>
  <c r="T390" i="3" s="1"/>
  <c r="S391" i="3"/>
  <c r="T391" i="3" s="1"/>
  <c r="S392" i="3"/>
  <c r="T392" i="3" s="1"/>
  <c r="S393" i="3"/>
  <c r="T393" i="3" s="1"/>
  <c r="S394" i="3"/>
  <c r="T394" i="3" s="1"/>
  <c r="S395" i="3"/>
  <c r="T395" i="3" s="1"/>
  <c r="S396" i="3"/>
  <c r="T396" i="3" s="1"/>
  <c r="S397" i="3"/>
  <c r="T397" i="3" s="1"/>
  <c r="S398" i="3"/>
  <c r="T398" i="3" s="1"/>
  <c r="S399" i="3"/>
  <c r="T399" i="3" s="1"/>
  <c r="S400" i="3"/>
  <c r="T400" i="3" s="1"/>
  <c r="S401" i="3"/>
  <c r="T401" i="3" s="1"/>
  <c r="S402" i="3"/>
  <c r="T402" i="3" s="1"/>
  <c r="S403" i="3"/>
  <c r="T403" i="3" s="1"/>
  <c r="S404" i="3"/>
  <c r="T404" i="3" s="1"/>
  <c r="S405" i="3"/>
  <c r="T405" i="3" s="1"/>
  <c r="S406" i="3"/>
  <c r="T406" i="3" s="1"/>
  <c r="S407" i="3"/>
  <c r="T407" i="3" s="1"/>
  <c r="S408" i="3"/>
  <c r="T408" i="3" s="1"/>
  <c r="S409" i="3"/>
  <c r="T409" i="3" s="1"/>
  <c r="S410" i="3"/>
  <c r="T410" i="3" s="1"/>
  <c r="S411" i="3"/>
  <c r="T411" i="3" s="1"/>
  <c r="S412" i="3"/>
  <c r="T412" i="3" s="1"/>
  <c r="S413" i="3"/>
  <c r="T413" i="3" s="1"/>
  <c r="S414" i="3"/>
  <c r="T414" i="3" s="1"/>
  <c r="S415" i="3"/>
  <c r="T415" i="3" s="1"/>
  <c r="S416" i="3"/>
  <c r="T416" i="3" s="1"/>
  <c r="S417" i="3"/>
  <c r="T417" i="3" s="1"/>
  <c r="S418" i="3"/>
  <c r="T418" i="3" s="1"/>
  <c r="S419" i="3"/>
  <c r="T419" i="3" s="1"/>
  <c r="S420" i="3"/>
  <c r="T420" i="3" s="1"/>
  <c r="S421" i="3"/>
  <c r="T421" i="3" s="1"/>
  <c r="S422" i="3"/>
  <c r="T422" i="3" s="1"/>
  <c r="S423" i="3"/>
  <c r="T423" i="3" s="1"/>
  <c r="S424" i="3"/>
  <c r="T424" i="3" s="1"/>
  <c r="S425" i="3"/>
  <c r="T425" i="3" s="1"/>
  <c r="S426" i="3"/>
  <c r="T426" i="3" s="1"/>
  <c r="S427" i="3"/>
  <c r="T427" i="3" s="1"/>
  <c r="S428" i="3"/>
  <c r="T428" i="3" s="1"/>
  <c r="S429" i="3"/>
  <c r="T429" i="3" s="1"/>
  <c r="S430" i="3"/>
  <c r="T430" i="3" s="1"/>
  <c r="S431" i="3"/>
  <c r="T431" i="3" s="1"/>
  <c r="S432" i="3"/>
  <c r="T432" i="3" s="1"/>
  <c r="S433" i="3"/>
  <c r="T433" i="3" s="1"/>
  <c r="S434" i="3"/>
  <c r="T434" i="3" s="1"/>
  <c r="S435" i="3"/>
  <c r="T435" i="3" s="1"/>
  <c r="S436" i="3"/>
  <c r="T436" i="3" s="1"/>
  <c r="S437" i="3"/>
  <c r="T437" i="3" s="1"/>
  <c r="S438" i="3"/>
  <c r="T438" i="3" s="1"/>
  <c r="S439" i="3"/>
  <c r="T439" i="3" s="1"/>
  <c r="S440" i="3"/>
  <c r="T440" i="3" s="1"/>
  <c r="S441" i="3"/>
  <c r="T441" i="3" s="1"/>
  <c r="S442" i="3"/>
  <c r="T442" i="3" s="1"/>
  <c r="S443" i="3"/>
  <c r="T443" i="3" s="1"/>
  <c r="S444" i="3"/>
  <c r="T444" i="3" s="1"/>
  <c r="S445" i="3"/>
  <c r="T445" i="3" s="1"/>
  <c r="S446" i="3"/>
  <c r="T446" i="3" s="1"/>
  <c r="S447" i="3"/>
  <c r="T447" i="3" s="1"/>
  <c r="S448" i="3"/>
  <c r="T448" i="3" s="1"/>
  <c r="S449" i="3"/>
  <c r="T449" i="3" s="1"/>
  <c r="S450" i="3"/>
  <c r="T450" i="3" s="1"/>
  <c r="S451" i="3"/>
  <c r="T451" i="3" s="1"/>
  <c r="S452" i="3"/>
  <c r="T452" i="3" s="1"/>
  <c r="S453" i="3"/>
  <c r="T453" i="3" s="1"/>
  <c r="S454" i="3"/>
  <c r="T454" i="3" s="1"/>
  <c r="S455" i="3"/>
  <c r="T455" i="3" s="1"/>
  <c r="S456" i="3"/>
  <c r="T456" i="3" s="1"/>
  <c r="S457" i="3"/>
  <c r="T457" i="3" s="1"/>
  <c r="S458" i="3"/>
  <c r="T458" i="3" s="1"/>
  <c r="S459" i="3"/>
  <c r="T459" i="3" s="1"/>
  <c r="S460" i="3"/>
  <c r="T460" i="3" s="1"/>
  <c r="S461" i="3"/>
  <c r="T461" i="3" s="1"/>
  <c r="S462" i="3"/>
  <c r="T462" i="3" s="1"/>
  <c r="S463" i="3"/>
  <c r="T463" i="3" s="1"/>
  <c r="S464" i="3"/>
  <c r="T464" i="3" s="1"/>
  <c r="S465" i="3"/>
  <c r="T465" i="3" s="1"/>
  <c r="S466" i="3"/>
  <c r="T466" i="3" s="1"/>
  <c r="S467" i="3"/>
  <c r="T467" i="3" s="1"/>
  <c r="S468" i="3"/>
  <c r="T468" i="3" s="1"/>
  <c r="S469" i="3"/>
  <c r="T469" i="3" s="1"/>
  <c r="S470" i="3"/>
  <c r="T470" i="3" s="1"/>
  <c r="S471" i="3"/>
  <c r="T471" i="3" s="1"/>
  <c r="S472" i="3"/>
  <c r="T472" i="3" s="1"/>
  <c r="S473" i="3"/>
  <c r="T473" i="3" s="1"/>
  <c r="S474" i="3"/>
  <c r="T474" i="3" s="1"/>
  <c r="S475" i="3"/>
  <c r="T475" i="3" s="1"/>
  <c r="S476" i="3"/>
  <c r="T476" i="3" s="1"/>
  <c r="S477" i="3"/>
  <c r="T477" i="3" s="1"/>
  <c r="S478" i="3"/>
  <c r="T478" i="3" s="1"/>
  <c r="S479" i="3"/>
  <c r="T479" i="3" s="1"/>
  <c r="S480" i="3"/>
  <c r="T480" i="3" s="1"/>
  <c r="S481" i="3"/>
  <c r="T481" i="3" s="1"/>
  <c r="S482" i="3"/>
  <c r="T482" i="3" s="1"/>
  <c r="S483" i="3"/>
  <c r="T483" i="3" s="1"/>
  <c r="S484" i="3"/>
  <c r="T484" i="3" s="1"/>
  <c r="S485" i="3"/>
  <c r="T485" i="3" s="1"/>
  <c r="S486" i="3"/>
  <c r="T486" i="3" s="1"/>
  <c r="S487" i="3"/>
  <c r="T487" i="3" s="1"/>
  <c r="S488" i="3"/>
  <c r="T488" i="3" s="1"/>
  <c r="S489" i="3"/>
  <c r="T489" i="3" s="1"/>
  <c r="S490" i="3"/>
  <c r="T490" i="3" s="1"/>
  <c r="S491" i="3"/>
  <c r="T491" i="3" s="1"/>
  <c r="S492" i="3"/>
  <c r="T492" i="3" s="1"/>
  <c r="S493" i="3"/>
  <c r="T493" i="3" s="1"/>
  <c r="S494" i="3"/>
  <c r="T494" i="3" s="1"/>
  <c r="S495" i="3"/>
  <c r="T495" i="3" s="1"/>
  <c r="S496" i="3"/>
  <c r="T496" i="3" s="1"/>
  <c r="S497" i="3"/>
  <c r="T497" i="3" s="1"/>
  <c r="S498" i="3"/>
  <c r="T498" i="3" s="1"/>
  <c r="S499" i="3"/>
  <c r="T499" i="3" s="1"/>
  <c r="S500" i="3"/>
  <c r="T500" i="3" s="1"/>
  <c r="S501" i="3"/>
  <c r="T501" i="3" s="1"/>
  <c r="S502" i="3"/>
  <c r="T502" i="3" s="1"/>
  <c r="S503" i="3"/>
  <c r="T503" i="3" s="1"/>
  <c r="S505" i="3"/>
  <c r="T505" i="3" s="1"/>
  <c r="S506" i="3"/>
  <c r="T506" i="3" s="1"/>
  <c r="S507" i="3"/>
  <c r="T507" i="3" s="1"/>
  <c r="S508" i="3"/>
  <c r="T508" i="3" s="1"/>
  <c r="S509" i="3"/>
  <c r="T509" i="3" s="1"/>
  <c r="S510" i="3"/>
  <c r="T510" i="3" s="1"/>
  <c r="S511" i="3"/>
  <c r="T511" i="3" s="1"/>
  <c r="S512" i="3"/>
  <c r="T512" i="3" s="1"/>
  <c r="S513" i="3"/>
  <c r="T513" i="3" s="1"/>
  <c r="S514" i="3"/>
  <c r="T514" i="3" s="1"/>
  <c r="S515" i="3"/>
  <c r="T515" i="3" s="1"/>
  <c r="S516" i="3"/>
  <c r="T516" i="3" s="1"/>
  <c r="S517" i="3"/>
  <c r="T517" i="3" s="1"/>
  <c r="S518" i="3"/>
  <c r="T518" i="3" s="1"/>
  <c r="S519" i="3"/>
  <c r="T519" i="3" s="1"/>
  <c r="S520" i="3"/>
  <c r="T520" i="3" s="1"/>
  <c r="S521" i="3"/>
  <c r="T521" i="3" s="1"/>
  <c r="S522" i="3"/>
  <c r="T522" i="3" s="1"/>
  <c r="S523" i="3"/>
  <c r="T523" i="3" s="1"/>
  <c r="S524" i="3"/>
  <c r="T524" i="3" s="1"/>
  <c r="S525" i="3"/>
  <c r="T525" i="3" s="1"/>
  <c r="S526" i="3"/>
  <c r="T526" i="3" s="1"/>
  <c r="S527" i="3"/>
  <c r="T527" i="3" s="1"/>
  <c r="S528" i="3"/>
  <c r="T528" i="3" s="1"/>
  <c r="S529" i="3"/>
  <c r="T529" i="3" s="1"/>
  <c r="S530" i="3"/>
  <c r="T530" i="3" s="1"/>
  <c r="S531" i="3"/>
  <c r="T531" i="3" s="1"/>
  <c r="S532" i="3"/>
  <c r="T532" i="3" s="1"/>
  <c r="S533" i="3"/>
  <c r="T533" i="3" s="1"/>
  <c r="S9" i="3"/>
  <c r="T9" i="3" s="1"/>
  <c r="S16" i="2"/>
  <c r="S20" i="2"/>
  <c r="S24" i="2"/>
  <c r="S32" i="2"/>
  <c r="S36" i="2"/>
  <c r="S40" i="2"/>
  <c r="S60" i="2"/>
  <c r="S64" i="2"/>
  <c r="S72" i="2"/>
  <c r="S80" i="2"/>
  <c r="R10" i="2"/>
  <c r="S10" i="2" s="1"/>
  <c r="R11" i="2"/>
  <c r="S11" i="2" s="1"/>
  <c r="R12" i="2"/>
  <c r="S12" i="2" s="1"/>
  <c r="R13" i="2"/>
  <c r="S13" i="2" s="1"/>
  <c r="R14" i="2"/>
  <c r="S14" i="2" s="1"/>
  <c r="R15" i="2"/>
  <c r="S15" i="2" s="1"/>
  <c r="R16" i="2"/>
  <c r="R17" i="2"/>
  <c r="S17" i="2" s="1"/>
  <c r="R18" i="2"/>
  <c r="S18" i="2" s="1"/>
  <c r="R19" i="2"/>
  <c r="S19" i="2" s="1"/>
  <c r="R20" i="2"/>
  <c r="R21" i="2"/>
  <c r="S21" i="2" s="1"/>
  <c r="R22" i="2"/>
  <c r="S22" i="2" s="1"/>
  <c r="R23" i="2"/>
  <c r="S23" i="2" s="1"/>
  <c r="R24" i="2"/>
  <c r="R25" i="2"/>
  <c r="S25" i="2" s="1"/>
  <c r="R26" i="2"/>
  <c r="S26" i="2" s="1"/>
  <c r="R27" i="2"/>
  <c r="S27" i="2" s="1"/>
  <c r="R28" i="2"/>
  <c r="S28" i="2" s="1"/>
  <c r="R29" i="2"/>
  <c r="S29" i="2" s="1"/>
  <c r="R30" i="2"/>
  <c r="S30" i="2" s="1"/>
  <c r="R31" i="2"/>
  <c r="S31" i="2" s="1"/>
  <c r="R32" i="2"/>
  <c r="R33" i="2"/>
  <c r="S33" i="2" s="1"/>
  <c r="R34" i="2"/>
  <c r="S34" i="2" s="1"/>
  <c r="R35" i="2"/>
  <c r="S35" i="2" s="1"/>
  <c r="R36" i="2"/>
  <c r="R37" i="2"/>
  <c r="S37" i="2" s="1"/>
  <c r="R38" i="2"/>
  <c r="S38" i="2" s="1"/>
  <c r="R39" i="2"/>
  <c r="S39" i="2" s="1"/>
  <c r="R40" i="2"/>
  <c r="R41" i="2"/>
  <c r="S41" i="2" s="1"/>
  <c r="R42" i="2"/>
  <c r="S42" i="2" s="1"/>
  <c r="R43" i="2"/>
  <c r="S43" i="2" s="1"/>
  <c r="R44" i="2"/>
  <c r="S44" i="2" s="1"/>
  <c r="R45" i="2"/>
  <c r="S45" i="2" s="1"/>
  <c r="R46" i="2"/>
  <c r="S46" i="2" s="1"/>
  <c r="R47" i="2"/>
  <c r="S47" i="2" s="1"/>
  <c r="R48" i="2"/>
  <c r="S48" i="2" s="1"/>
  <c r="R49" i="2"/>
  <c r="S49" i="2" s="1"/>
  <c r="R50" i="2"/>
  <c r="S50" i="2" s="1"/>
  <c r="R51" i="2"/>
  <c r="S51" i="2" s="1"/>
  <c r="R52" i="2"/>
  <c r="S52" i="2" s="1"/>
  <c r="R53" i="2"/>
  <c r="S53" i="2" s="1"/>
  <c r="R54" i="2"/>
  <c r="S54" i="2" s="1"/>
  <c r="R55" i="2"/>
  <c r="S55" i="2" s="1"/>
  <c r="R56" i="2"/>
  <c r="S56" i="2" s="1"/>
  <c r="R57" i="2"/>
  <c r="S57" i="2" s="1"/>
  <c r="R58" i="2"/>
  <c r="S58" i="2" s="1"/>
  <c r="R59" i="2"/>
  <c r="S59" i="2" s="1"/>
  <c r="R60" i="2"/>
  <c r="R61" i="2"/>
  <c r="S61" i="2" s="1"/>
  <c r="R62" i="2"/>
  <c r="S62" i="2" s="1"/>
  <c r="R63" i="2"/>
  <c r="S63" i="2" s="1"/>
  <c r="R64" i="2"/>
  <c r="R65" i="2"/>
  <c r="S65" i="2" s="1"/>
  <c r="R66" i="2"/>
  <c r="S66" i="2" s="1"/>
  <c r="R67" i="2"/>
  <c r="S67" i="2" s="1"/>
  <c r="R68" i="2"/>
  <c r="S68" i="2" s="1"/>
  <c r="R69" i="2"/>
  <c r="S69" i="2" s="1"/>
  <c r="R70" i="2"/>
  <c r="S70" i="2" s="1"/>
  <c r="R71" i="2"/>
  <c r="S71" i="2" s="1"/>
  <c r="R72" i="2"/>
  <c r="R73" i="2"/>
  <c r="S73" i="2" s="1"/>
  <c r="R74" i="2"/>
  <c r="S74" i="2" s="1"/>
  <c r="R75" i="2"/>
  <c r="S75" i="2" s="1"/>
  <c r="R76" i="2"/>
  <c r="S76" i="2" s="1"/>
  <c r="R77" i="2"/>
  <c r="S77" i="2" s="1"/>
  <c r="R78" i="2"/>
  <c r="S78" i="2" s="1"/>
  <c r="R79" i="2"/>
  <c r="S79" i="2" s="1"/>
  <c r="R80" i="2"/>
  <c r="R81" i="2"/>
  <c r="S81" i="2" s="1"/>
  <c r="R82" i="2"/>
  <c r="S82" i="2" s="1"/>
  <c r="R83" i="2"/>
  <c r="S83" i="2" s="1"/>
  <c r="R84" i="2"/>
  <c r="S84" i="2" s="1"/>
  <c r="R9" i="2"/>
  <c r="S9" i="2" s="1"/>
  <c r="R17" i="1" l="1"/>
  <c r="S17" i="1" s="1"/>
  <c r="R10" i="1"/>
  <c r="S10" i="1" s="1"/>
  <c r="R11" i="1"/>
  <c r="S11" i="1" s="1"/>
  <c r="R12" i="1"/>
  <c r="S12" i="1" s="1"/>
  <c r="R13" i="1"/>
  <c r="S13" i="1" s="1"/>
  <c r="R14" i="1"/>
  <c r="S14" i="1" s="1"/>
  <c r="R15" i="1"/>
  <c r="S15" i="1" s="1"/>
  <c r="R16" i="1"/>
  <c r="S16" i="1" s="1"/>
  <c r="R18" i="1"/>
  <c r="S18" i="1" s="1"/>
  <c r="R9" i="1"/>
  <c r="S9" i="1" s="1"/>
</calcChain>
</file>

<file path=xl/sharedStrings.xml><?xml version="1.0" encoding="utf-8"?>
<sst xmlns="http://schemas.openxmlformats.org/spreadsheetml/2006/main" count="1689" uniqueCount="615">
  <si>
    <t>2012-13</t>
  </si>
  <si>
    <t>2013-14</t>
  </si>
  <si>
    <t>2014-15</t>
  </si>
  <si>
    <t>2015/16</t>
  </si>
  <si>
    <t>Grand Total</t>
  </si>
  <si>
    <t>Q1</t>
  </si>
  <si>
    <t>Q2</t>
  </si>
  <si>
    <t>Q3</t>
  </si>
  <si>
    <t>Q4</t>
  </si>
  <si>
    <t>Broadcasting</t>
  </si>
  <si>
    <t>Commercial goods and services</t>
  </si>
  <si>
    <t>House fittings and appliances</t>
  </si>
  <si>
    <t>Leisure</t>
  </si>
  <si>
    <t>Other household requirements</t>
  </si>
  <si>
    <t>Personal goods and services</t>
  </si>
  <si>
    <t>Professional and financial services</t>
  </si>
  <si>
    <t>Transport</t>
  </si>
  <si>
    <t>Unknown</t>
  </si>
  <si>
    <t>direction indicator</t>
  </si>
  <si>
    <t>Trend from April 2012</t>
  </si>
  <si>
    <t>% change against Q1 2014-15</t>
  </si>
  <si>
    <t>Broadcasting Total</t>
  </si>
  <si>
    <t>Industrial/commercial goods and services</t>
  </si>
  <si>
    <t>Commercial goods and services Total</t>
  </si>
  <si>
    <t>Audio-visual</t>
  </si>
  <si>
    <t>Floor coverings</t>
  </si>
  <si>
    <t>Furniture</t>
  </si>
  <si>
    <t>Glazing products and installations</t>
  </si>
  <si>
    <t>Home maintenance and improvements</t>
  </si>
  <si>
    <t>House construction</t>
  </si>
  <si>
    <t>Large domestic appliances</t>
  </si>
  <si>
    <t>Personal computers accessories software and services</t>
  </si>
  <si>
    <t>Repairs to domestic appliances</t>
  </si>
  <si>
    <t>Textiles and soft furnishings</t>
  </si>
  <si>
    <t>House fittings and appliances Total</t>
  </si>
  <si>
    <t>Betting competitions prize draws and business guides</t>
  </si>
  <si>
    <t>Books newspapers and magazines</t>
  </si>
  <si>
    <t>CDs Games video tapes video games software computer(non-operating system) software DVDs</t>
  </si>
  <si>
    <t>Entertainment catering and accommodation</t>
  </si>
  <si>
    <t>Holiday caravan renting caravan/camping sites and boats</t>
  </si>
  <si>
    <t>Holidays</t>
  </si>
  <si>
    <t>Internet facilities</t>
  </si>
  <si>
    <t>Other recreational goods and services including age restricted items</t>
  </si>
  <si>
    <t>Pets and veterinarian products/services</t>
  </si>
  <si>
    <t>Photography</t>
  </si>
  <si>
    <t>Sports and hobby equipment and services</t>
  </si>
  <si>
    <t>Time share</t>
  </si>
  <si>
    <t>Toys and games</t>
  </si>
  <si>
    <t>Leisure Total</t>
  </si>
  <si>
    <t>DIY materials</t>
  </si>
  <si>
    <t>Domestic fuel</t>
  </si>
  <si>
    <t>Food and drink</t>
  </si>
  <si>
    <t>Gardening products and services</t>
  </si>
  <si>
    <t>Hardware cleaning and other household goods and services</t>
  </si>
  <si>
    <t>Laundry and dry cleaning</t>
  </si>
  <si>
    <t>Postal services</t>
  </si>
  <si>
    <t>Telecommunications</t>
  </si>
  <si>
    <t>Water</t>
  </si>
  <si>
    <t>Other household requirements Total</t>
  </si>
  <si>
    <t>Clothing and clothing fabric</t>
  </si>
  <si>
    <t>Disability aids</t>
  </si>
  <si>
    <t>Footwear</t>
  </si>
  <si>
    <t>Home-working schemes and gifting schemes</t>
  </si>
  <si>
    <t>Jewellery silverware clocks and watches</t>
  </si>
  <si>
    <t>Medical goods and services</t>
  </si>
  <si>
    <t>Nursery goods and services</t>
  </si>
  <si>
    <t>Other personal goods and services</t>
  </si>
  <si>
    <t>Tobacco and related products</t>
  </si>
  <si>
    <t>Toiletries perfumes beauty treatments and hairdressing</t>
  </si>
  <si>
    <t>Personal goods and services Total</t>
  </si>
  <si>
    <t>Ancillary credit business</t>
  </si>
  <si>
    <t>Estate agents and house purchase services</t>
  </si>
  <si>
    <t>Hire and unsecured credit</t>
  </si>
  <si>
    <t>Insurance</t>
  </si>
  <si>
    <t>Letting and property management services</t>
  </si>
  <si>
    <t>Mortgages and secured credit</t>
  </si>
  <si>
    <t>Pensions</t>
  </si>
  <si>
    <t>Personal banking</t>
  </si>
  <si>
    <t>Professional services</t>
  </si>
  <si>
    <t>Professional and financial services Total</t>
  </si>
  <si>
    <t>Bicycles and repairs</t>
  </si>
  <si>
    <t>Boats caravans trailers</t>
  </si>
  <si>
    <t>Car repairs and servicing</t>
  </si>
  <si>
    <t>Freight</t>
  </si>
  <si>
    <t>New cars</t>
  </si>
  <si>
    <t>Other motor vehicle purchases</t>
  </si>
  <si>
    <t>Other motor vehicle repairs and servicing</t>
  </si>
  <si>
    <t>Other motoring costs</t>
  </si>
  <si>
    <t>Petrol and oil</t>
  </si>
  <si>
    <t>Second hand cars</t>
  </si>
  <si>
    <t>Spares and accessories</t>
  </si>
  <si>
    <t>Transport Total</t>
  </si>
  <si>
    <t>Unknown Total</t>
  </si>
  <si>
    <t>Content of broadcasts</t>
  </si>
  <si>
    <t>Other</t>
  </si>
  <si>
    <t>Reception of broadcasts</t>
  </si>
  <si>
    <t>Farm animal feeds</t>
  </si>
  <si>
    <t>Farm animals and farm fertiliser</t>
  </si>
  <si>
    <t>Industrial/commercial goods</t>
  </si>
  <si>
    <t>Industrial/commercial services</t>
  </si>
  <si>
    <t>Industrial/commercial goods and services Total</t>
  </si>
  <si>
    <t>CD hi-fi tape players non-portable</t>
  </si>
  <si>
    <t>CD hi-fi tape players portable</t>
  </si>
  <si>
    <t>Digital/satellite/cable supply agreements</t>
  </si>
  <si>
    <t>DVD players/recorders</t>
  </si>
  <si>
    <t>Games players</t>
  </si>
  <si>
    <t>Hire charges TV video dvd</t>
  </si>
  <si>
    <t>Radios</t>
  </si>
  <si>
    <t>Satellite/digital/cable supply equipment</t>
  </si>
  <si>
    <t>TVs</t>
  </si>
  <si>
    <t>VCRs</t>
  </si>
  <si>
    <t>Audio-visual Total</t>
  </si>
  <si>
    <t>Carpets</t>
  </si>
  <si>
    <t>Ceramics</t>
  </si>
  <si>
    <t>Fitting</t>
  </si>
  <si>
    <t>Laminates</t>
  </si>
  <si>
    <t>Linoleum</t>
  </si>
  <si>
    <t>Mats and rugs</t>
  </si>
  <si>
    <t>Underlay</t>
  </si>
  <si>
    <t>Wood</t>
  </si>
  <si>
    <t>Floor coverings Total</t>
  </si>
  <si>
    <t>Antiques</t>
  </si>
  <si>
    <t>Bathroom fittings</t>
  </si>
  <si>
    <t>Beds and mattresses</t>
  </si>
  <si>
    <t>Fitted furniture</t>
  </si>
  <si>
    <t>Kitchen furniture</t>
  </si>
  <si>
    <t>Leather furniture</t>
  </si>
  <si>
    <t>Non-upholstered furniture</t>
  </si>
  <si>
    <t>Upholstered furniture</t>
  </si>
  <si>
    <t>Furniture Total</t>
  </si>
  <si>
    <t>Conservatories</t>
  </si>
  <si>
    <t>Double glazing</t>
  </si>
  <si>
    <t>Glazing services</t>
  </si>
  <si>
    <t>Glazing products and installations Total</t>
  </si>
  <si>
    <t>Burglar alarms</t>
  </si>
  <si>
    <t>Central heating (inc installation and servicing)</t>
  </si>
  <si>
    <t>Damp proofing</t>
  </si>
  <si>
    <t>Decorator services</t>
  </si>
  <si>
    <t>Electrical services and installations</t>
  </si>
  <si>
    <t>Fascias</t>
  </si>
  <si>
    <t>Fitted bathrooms</t>
  </si>
  <si>
    <t>Fitted kitchens</t>
  </si>
  <si>
    <t>Guttering</t>
  </si>
  <si>
    <t>Insulation</t>
  </si>
  <si>
    <t>Other general building work</t>
  </si>
  <si>
    <t>Plumbers and plumbing</t>
  </si>
  <si>
    <t>Replacement doors</t>
  </si>
  <si>
    <t>Roofing</t>
  </si>
  <si>
    <t>Solar heating</t>
  </si>
  <si>
    <t>Tarmacing and paving</t>
  </si>
  <si>
    <t>Wall coating</t>
  </si>
  <si>
    <t>Home maintenance and improvements Total</t>
  </si>
  <si>
    <t>Furniture incorporated in new house at time of sale</t>
  </si>
  <si>
    <t>Guarantees relating to new houses</t>
  </si>
  <si>
    <t>Land</t>
  </si>
  <si>
    <t>New house construction</t>
  </si>
  <si>
    <t>New house purchase</t>
  </si>
  <si>
    <t>House construction Total</t>
  </si>
  <si>
    <t>Dishwashers</t>
  </si>
  <si>
    <t>Electric cookers</t>
  </si>
  <si>
    <t>Fixed heaters</t>
  </si>
  <si>
    <t>Fridges and freezers</t>
  </si>
  <si>
    <t>Gas cookers</t>
  </si>
  <si>
    <t>Gas fires</t>
  </si>
  <si>
    <t>Gas powered appliances</t>
  </si>
  <si>
    <t>Microwave ovens</t>
  </si>
  <si>
    <t>Portable heating appliances</t>
  </si>
  <si>
    <t>Power tools</t>
  </si>
  <si>
    <t>Sewing machines</t>
  </si>
  <si>
    <t>Space heaters</t>
  </si>
  <si>
    <t>Tumble dryers</t>
  </si>
  <si>
    <t>Vacuum cleaners</t>
  </si>
  <si>
    <t>Washers-dryers (combined)</t>
  </si>
  <si>
    <t>Washing machines</t>
  </si>
  <si>
    <t>Large domestic appliances Total</t>
  </si>
  <si>
    <t>Computer accessories</t>
  </si>
  <si>
    <t>Computer helplines</t>
  </si>
  <si>
    <t>Computer repairs</t>
  </si>
  <si>
    <t>Computer software upgrades</t>
  </si>
  <si>
    <t>Lap-tops notebooks and tablet PCs</t>
  </si>
  <si>
    <t>PDAs</t>
  </si>
  <si>
    <t>Personal computers</t>
  </si>
  <si>
    <t>Printers and scanners</t>
  </si>
  <si>
    <t>Self-build components</t>
  </si>
  <si>
    <t>Personal computers accessories software and services Total</t>
  </si>
  <si>
    <t>Repairs to domestic appliances Total</t>
  </si>
  <si>
    <t>Bedding</t>
  </si>
  <si>
    <t>Curtains and blinds</t>
  </si>
  <si>
    <t>Cushions</t>
  </si>
  <si>
    <t>Furniture fabrics</t>
  </si>
  <si>
    <t>Recovering and re-upholstery services</t>
  </si>
  <si>
    <t>Textiles and soft furnishings Total</t>
  </si>
  <si>
    <t>Betting services</t>
  </si>
  <si>
    <t>Business guides</t>
  </si>
  <si>
    <t>Chain letters</t>
  </si>
  <si>
    <t>Data protection letters</t>
  </si>
  <si>
    <t>Lotteries</t>
  </si>
  <si>
    <t>Prize draws</t>
  </si>
  <si>
    <t>Scratch cards</t>
  </si>
  <si>
    <t>Betting competitions prize draws and business guides Total</t>
  </si>
  <si>
    <t>Books</t>
  </si>
  <si>
    <t>Magazines</t>
  </si>
  <si>
    <t>Newspapers</t>
  </si>
  <si>
    <t>Part works</t>
  </si>
  <si>
    <t>Books newspapers and magazines Total</t>
  </si>
  <si>
    <t>Audio and videotapes</t>
  </si>
  <si>
    <t>Compact Discs</t>
  </si>
  <si>
    <t>Computer games</t>
  </si>
  <si>
    <t>DVDs</t>
  </si>
  <si>
    <t>Video games and software</t>
  </si>
  <si>
    <t>Vinyl records</t>
  </si>
  <si>
    <t>CDs Games video tapes video games software computer(non-operating system) software DVDs Total</t>
  </si>
  <si>
    <t>Catering</t>
  </si>
  <si>
    <t>Cinema</t>
  </si>
  <si>
    <t>Disco hire</t>
  </si>
  <si>
    <t>Hampers</t>
  </si>
  <si>
    <t>Hotels/guest houses/bed and breakfast</t>
  </si>
  <si>
    <t>Mobile food vendors</t>
  </si>
  <si>
    <t>Night Clubs</t>
  </si>
  <si>
    <t>Pubs and inns</t>
  </si>
  <si>
    <t>Restaurants</t>
  </si>
  <si>
    <t>Takeaways</t>
  </si>
  <si>
    <t>Theatre</t>
  </si>
  <si>
    <t>Entertainment catering and accommodation Total</t>
  </si>
  <si>
    <t>Boat rental</t>
  </si>
  <si>
    <t>Camp sites</t>
  </si>
  <si>
    <t>Caravan rental</t>
  </si>
  <si>
    <t>Caravan sites</t>
  </si>
  <si>
    <t>Holiday caravan renting caravan/camping sites and boats Total</t>
  </si>
  <si>
    <t>Accommodation (UK/overseas)</t>
  </si>
  <si>
    <t>Inclusive tours</t>
  </si>
  <si>
    <t>Package holidays in UK</t>
  </si>
  <si>
    <t>Package holidays overseas</t>
  </si>
  <si>
    <t>Travel agents</t>
  </si>
  <si>
    <t>Holidays Total</t>
  </si>
  <si>
    <t>Chat rooms</t>
  </si>
  <si>
    <t>Domain name services</t>
  </si>
  <si>
    <t>Internet service providers</t>
  </si>
  <si>
    <t>News services</t>
  </si>
  <si>
    <t>Pay-per-view services</t>
  </si>
  <si>
    <t>Internet facilities Total</t>
  </si>
  <si>
    <t>Explosives</t>
  </si>
  <si>
    <t>Fireworks</t>
  </si>
  <si>
    <t>Knives</t>
  </si>
  <si>
    <t>Psychics clairvoyants and horoscopes</t>
  </si>
  <si>
    <t>Other recreational goods and services including age restricted items Total</t>
  </si>
  <si>
    <t>Animals and pets</t>
  </si>
  <si>
    <t>Kennels and animal boarding</t>
  </si>
  <si>
    <t>Pet Foods</t>
  </si>
  <si>
    <t>Veterinarian goods and services</t>
  </si>
  <si>
    <t>Pets and veterinarian products/services Total</t>
  </si>
  <si>
    <t>Cameras</t>
  </si>
  <si>
    <t>Film processing</t>
  </si>
  <si>
    <t>Films (photographic)</t>
  </si>
  <si>
    <t>Optical instruments (not ophthalmic)</t>
  </si>
  <si>
    <t>Photographers</t>
  </si>
  <si>
    <t>Photographic equipment</t>
  </si>
  <si>
    <t>Video cameras</t>
  </si>
  <si>
    <t>Photography Total</t>
  </si>
  <si>
    <t>Camping equipment</t>
  </si>
  <si>
    <t>Coins</t>
  </si>
  <si>
    <t>Health clubs and gyms</t>
  </si>
  <si>
    <t>Musical instruments</t>
  </si>
  <si>
    <t>Sports equipment</t>
  </si>
  <si>
    <t>Sports facilities</t>
  </si>
  <si>
    <t>Stamps</t>
  </si>
  <si>
    <t>Sports and hobby equipment and services Total</t>
  </si>
  <si>
    <t>Holiday clubs</t>
  </si>
  <si>
    <t>Timeshare</t>
  </si>
  <si>
    <t>Timeshare resale</t>
  </si>
  <si>
    <t>Time share Total</t>
  </si>
  <si>
    <t>Games</t>
  </si>
  <si>
    <t>Toys</t>
  </si>
  <si>
    <t>Toys and games Total</t>
  </si>
  <si>
    <t>Paint</t>
  </si>
  <si>
    <t>Tools (not power)</t>
  </si>
  <si>
    <t>Wall coverings</t>
  </si>
  <si>
    <t>DIY materials Total</t>
  </si>
  <si>
    <t>Dual fuel agreements</t>
  </si>
  <si>
    <t>Electricity</t>
  </si>
  <si>
    <t>Gas</t>
  </si>
  <si>
    <t>Liquid gas</t>
  </si>
  <si>
    <t>Oil</t>
  </si>
  <si>
    <t>Solid fuel</t>
  </si>
  <si>
    <t>Domestic fuel Total</t>
  </si>
  <si>
    <t>Additives</t>
  </si>
  <si>
    <t>Alcoholic drinks</t>
  </si>
  <si>
    <t>Baby/infant foods</t>
  </si>
  <si>
    <t>Bakery and cereal products</t>
  </si>
  <si>
    <t>Beverages</t>
  </si>
  <si>
    <t>Cakes/confectionary</t>
  </si>
  <si>
    <t>Dairy products</t>
  </si>
  <si>
    <t>Eggs/egg products</t>
  </si>
  <si>
    <t>Fish and shellfish</t>
  </si>
  <si>
    <t>Fruit and vegetables</t>
  </si>
  <si>
    <t>Herbs and spices</t>
  </si>
  <si>
    <t>Meat</t>
  </si>
  <si>
    <t>Nuts/nut products</t>
  </si>
  <si>
    <t>Other drinks</t>
  </si>
  <si>
    <t>Poultry</t>
  </si>
  <si>
    <t>Soups/broths/sauces</t>
  </si>
  <si>
    <t>Food and drink Total</t>
  </si>
  <si>
    <t>Fences</t>
  </si>
  <si>
    <t>Flowers and plants</t>
  </si>
  <si>
    <t>Garden furniture</t>
  </si>
  <si>
    <t>Garden tools</t>
  </si>
  <si>
    <t>Gardeners/tree surgeons</t>
  </si>
  <si>
    <t>Gardening equipment</t>
  </si>
  <si>
    <t>Lawn mowers</t>
  </si>
  <si>
    <t>Seeds and bulbs</t>
  </si>
  <si>
    <t>Sheds</t>
  </si>
  <si>
    <t>Gardening products and services Total</t>
  </si>
  <si>
    <t>Chimney sweeps</t>
  </si>
  <si>
    <t>Cooking and dining utensils</t>
  </si>
  <si>
    <t>Crockery</t>
  </si>
  <si>
    <t>Domestic cleaning products</t>
  </si>
  <si>
    <t>Domestic cleaning services</t>
  </si>
  <si>
    <t>Glassware</t>
  </si>
  <si>
    <t>Ironmongery</t>
  </si>
  <si>
    <t>Window cleaning services</t>
  </si>
  <si>
    <t>Hardware cleaning and other household goods and services Total</t>
  </si>
  <si>
    <t>Clothing repairs and tailoring</t>
  </si>
  <si>
    <t>Dry cleaning</t>
  </si>
  <si>
    <t>Dyeing</t>
  </si>
  <si>
    <t>Launderettes</t>
  </si>
  <si>
    <t>Laundry and dry cleaning Total</t>
  </si>
  <si>
    <t>Postal services general</t>
  </si>
  <si>
    <t>Postal services Total</t>
  </si>
  <si>
    <t>Mobile phones (hardware)</t>
  </si>
  <si>
    <t>Mobile phones (service agreements)</t>
  </si>
  <si>
    <t>Phone downloads</t>
  </si>
  <si>
    <t>Premium rate services</t>
  </si>
  <si>
    <t>Remote messaging services</t>
  </si>
  <si>
    <t>Telephone services (land line)</t>
  </si>
  <si>
    <t>Telecommunications Total</t>
  </si>
  <si>
    <t>Sewerage</t>
  </si>
  <si>
    <t>Water Total</t>
  </si>
  <si>
    <t>Childrens clothing</t>
  </si>
  <si>
    <t>Clothing material</t>
  </si>
  <si>
    <t>Furs</t>
  </si>
  <si>
    <t>Handbags and accessories</t>
  </si>
  <si>
    <t>Hats</t>
  </si>
  <si>
    <t>Mens clothing</t>
  </si>
  <si>
    <t>Protective clothing</t>
  </si>
  <si>
    <t>Sportswear</t>
  </si>
  <si>
    <t>Womens clothing</t>
  </si>
  <si>
    <t>Clothing and clothing fabric Total</t>
  </si>
  <si>
    <t>Adjustable/orthopaedic beds</t>
  </si>
  <si>
    <t>Bath aids</t>
  </si>
  <si>
    <t>Hearing aids</t>
  </si>
  <si>
    <t>Mobility aids</t>
  </si>
  <si>
    <t>Motorised scooters</t>
  </si>
  <si>
    <t>Motorised wheelchairs</t>
  </si>
  <si>
    <t>Other mobility vehicles</t>
  </si>
  <si>
    <t>Stair lifts</t>
  </si>
  <si>
    <t>Disability aids Total</t>
  </si>
  <si>
    <t>Childrens footwear</t>
  </si>
  <si>
    <t>Footwear repairs</t>
  </si>
  <si>
    <t>Mens footwear</t>
  </si>
  <si>
    <t>Sports footwear</t>
  </si>
  <si>
    <t>Womens footwear</t>
  </si>
  <si>
    <t>Footwear Total</t>
  </si>
  <si>
    <t>Gifting schemes</t>
  </si>
  <si>
    <t>Home working</t>
  </si>
  <si>
    <t>Home-working schemes and gifting schemes Total</t>
  </si>
  <si>
    <t>Clocks (including repairs)</t>
  </si>
  <si>
    <t>Jewellery (including repairs)</t>
  </si>
  <si>
    <t>Silverware</t>
  </si>
  <si>
    <t>Watches (including repairs)</t>
  </si>
  <si>
    <t>Jewellery silverware clocks and watches Total</t>
  </si>
  <si>
    <t>Chiropodists</t>
  </si>
  <si>
    <t>Cosmetic surgery (private)</t>
  </si>
  <si>
    <t>Dental technicians</t>
  </si>
  <si>
    <t>Dentists</t>
  </si>
  <si>
    <t>NHS charges and medical expenses</t>
  </si>
  <si>
    <t>Opticians</t>
  </si>
  <si>
    <t>Osteopaths/physiotherapists/chiropractors</t>
  </si>
  <si>
    <t>Other private medical treatment</t>
  </si>
  <si>
    <t>Pharmaceutical products and medical devices</t>
  </si>
  <si>
    <t>Private medical cover plans</t>
  </si>
  <si>
    <t>Residential care homes</t>
  </si>
  <si>
    <t>Medical goods and services Total</t>
  </si>
  <si>
    <t>Buggies prams and pushchairs</t>
  </si>
  <si>
    <t>Child car seats</t>
  </si>
  <si>
    <t>Child minding</t>
  </si>
  <si>
    <t>Cots</t>
  </si>
  <si>
    <t>Day care services</t>
  </si>
  <si>
    <t>High chairs</t>
  </si>
  <si>
    <t>Nursery education</t>
  </si>
  <si>
    <t>Other nursery furniture</t>
  </si>
  <si>
    <t>Nursery goods and services Total</t>
  </si>
  <si>
    <t>Bags and suitcases</t>
  </si>
  <si>
    <t>Correspondence/distance learning courses</t>
  </si>
  <si>
    <t>Genealogy services</t>
  </si>
  <si>
    <t>Glue and solvents</t>
  </si>
  <si>
    <t>Introduction agencies</t>
  </si>
  <si>
    <t>Modelling/talent agencies</t>
  </si>
  <si>
    <t>Stationery</t>
  </si>
  <si>
    <t>Sun-beds and solarium services</t>
  </si>
  <si>
    <t>Sunglasses</t>
  </si>
  <si>
    <t>Will preparation services</t>
  </si>
  <si>
    <t>Other personal goods and services Total</t>
  </si>
  <si>
    <t>Cigarettes</t>
  </si>
  <si>
    <t>Cigars/pipes</t>
  </si>
  <si>
    <t>Lighter fuel</t>
  </si>
  <si>
    <t>Lighters</t>
  </si>
  <si>
    <t>Loose tobacco and papers</t>
  </si>
  <si>
    <t>Tobacco and related products Total</t>
  </si>
  <si>
    <t>Beauty treatments</t>
  </si>
  <si>
    <t>Cosmetic therapies</t>
  </si>
  <si>
    <t>Cosmetics</t>
  </si>
  <si>
    <t>Hair care products</t>
  </si>
  <si>
    <t>Hair removal therapy</t>
  </si>
  <si>
    <t>Hair replacement therapies</t>
  </si>
  <si>
    <t>Hairdressing</t>
  </si>
  <si>
    <t>Nail shops</t>
  </si>
  <si>
    <t>Perfume</t>
  </si>
  <si>
    <t>Piercing and tattoos</t>
  </si>
  <si>
    <t>Slimming products/services</t>
  </si>
  <si>
    <t>Toiletries</t>
  </si>
  <si>
    <t>Wigs</t>
  </si>
  <si>
    <t>Toiletries perfumes beauty treatments and hairdressing Total</t>
  </si>
  <si>
    <t>Credit brokers</t>
  </si>
  <si>
    <t>Credit reference agencies</t>
  </si>
  <si>
    <t>Credit repair</t>
  </si>
  <si>
    <t>Debt adjusting</t>
  </si>
  <si>
    <t>Debt collection</t>
  </si>
  <si>
    <t>Ancillary credit business Total</t>
  </si>
  <si>
    <t>Conveyancing</t>
  </si>
  <si>
    <t>Estate agents</t>
  </si>
  <si>
    <t>House valuation</t>
  </si>
  <si>
    <t>Estate agents and house purchase services Total</t>
  </si>
  <si>
    <t>Cheque cashing services</t>
  </si>
  <si>
    <t>Credit agreements/loans (linked)</t>
  </si>
  <si>
    <t>Credit agreements/loans (not linked)</t>
  </si>
  <si>
    <t>Credit cards</t>
  </si>
  <si>
    <t>Debit cards</t>
  </si>
  <si>
    <t>Hire purchase/conditional sale agreements</t>
  </si>
  <si>
    <t>Overdrafts</t>
  </si>
  <si>
    <t>Pawn broking</t>
  </si>
  <si>
    <t>Store cards</t>
  </si>
  <si>
    <t>Hire and unsecured credit Total</t>
  </si>
  <si>
    <t>Brokers and intermediaries</t>
  </si>
  <si>
    <t>Buildings</t>
  </si>
  <si>
    <t>Contents</t>
  </si>
  <si>
    <t>Extended warranties</t>
  </si>
  <si>
    <t>Health</t>
  </si>
  <si>
    <t>Holiday/travel</t>
  </si>
  <si>
    <t>Life</t>
  </si>
  <si>
    <t>Motor</t>
  </si>
  <si>
    <t>Payment protection</t>
  </si>
  <si>
    <t>Pet</t>
  </si>
  <si>
    <t>Insurance Total</t>
  </si>
  <si>
    <t>Landlords</t>
  </si>
  <si>
    <t>Letting agents</t>
  </si>
  <si>
    <t>Property management agents</t>
  </si>
  <si>
    <t>University/student accommodation</t>
  </si>
  <si>
    <t>Letting and property management services Total</t>
  </si>
  <si>
    <t>Mortgage brokers</t>
  </si>
  <si>
    <t>Mortgages</t>
  </si>
  <si>
    <t>Mortgages and secured credit Total</t>
  </si>
  <si>
    <t>Non-occupational pensions</t>
  </si>
  <si>
    <t>Occupational pensions</t>
  </si>
  <si>
    <t>Pensions Total</t>
  </si>
  <si>
    <t>Banking services</t>
  </si>
  <si>
    <t>Building society services</t>
  </si>
  <si>
    <t>Credit Unions</t>
  </si>
  <si>
    <t>Personal banking Total</t>
  </si>
  <si>
    <t>Accountants</t>
  </si>
  <si>
    <t>Advertising agencies</t>
  </si>
  <si>
    <t>Architects</t>
  </si>
  <si>
    <t>Bureau de change</t>
  </si>
  <si>
    <t>Educational services</t>
  </si>
  <si>
    <t>Employment agencies</t>
  </si>
  <si>
    <t>Funeral services</t>
  </si>
  <si>
    <t>Investment/financial advisers</t>
  </si>
  <si>
    <t>Legal advice lines</t>
  </si>
  <si>
    <t>Solicitors</t>
  </si>
  <si>
    <t>Stock brokers (shares)</t>
  </si>
  <si>
    <t>Surveyors</t>
  </si>
  <si>
    <t>Professional services Total</t>
  </si>
  <si>
    <t>Bicycles</t>
  </si>
  <si>
    <t>Repairs</t>
  </si>
  <si>
    <t>Bicycles and repairs Total</t>
  </si>
  <si>
    <t>Boats accessories other recreational craft (including surf boards)</t>
  </si>
  <si>
    <t>Caravans (static and mobile)</t>
  </si>
  <si>
    <t>Trailers and towing equipment</t>
  </si>
  <si>
    <t>Boats caravans trailers Total</t>
  </si>
  <si>
    <t>Franchise garage/dealership</t>
  </si>
  <si>
    <t>Independent garage</t>
  </si>
  <si>
    <t>Mobile</t>
  </si>
  <si>
    <t>Car repairs and servicing Total</t>
  </si>
  <si>
    <t>Freight and shipping</t>
  </si>
  <si>
    <t>Removals and storage</t>
  </si>
  <si>
    <t>Freight Total</t>
  </si>
  <si>
    <t>Purchased from franchise dealer</t>
  </si>
  <si>
    <t>Purchased from independent dealer</t>
  </si>
  <si>
    <t>New cars Total</t>
  </si>
  <si>
    <t>Commercial vehicles</t>
  </si>
  <si>
    <t>Motor homes</t>
  </si>
  <si>
    <t>Motor scooters</t>
  </si>
  <si>
    <t>Motorcycles</t>
  </si>
  <si>
    <t>Other motor vehicle purchases Total</t>
  </si>
  <si>
    <t>Other motor vehicle repairs and servicing Total</t>
  </si>
  <si>
    <t>Breakdown services</t>
  </si>
  <si>
    <t>Car hire (self drive)</t>
  </si>
  <si>
    <t>Car hire (with driver)</t>
  </si>
  <si>
    <t>Car parking and clamping</t>
  </si>
  <si>
    <t>Driving lessons</t>
  </si>
  <si>
    <t>Garage rents</t>
  </si>
  <si>
    <t>Motor vehicle associations and clubs</t>
  </si>
  <si>
    <t>Other motoring costs Total</t>
  </si>
  <si>
    <t>Diesel</t>
  </si>
  <si>
    <t>LGP Autogas</t>
  </si>
  <si>
    <t>Lubricants</t>
  </si>
  <si>
    <t>Petrol</t>
  </si>
  <si>
    <t>Petrol and oil Total</t>
  </si>
  <si>
    <t>Purchased privately</t>
  </si>
  <si>
    <t>Second hand cars Total</t>
  </si>
  <si>
    <t>Tyres</t>
  </si>
  <si>
    <t>Spares and accessories Total</t>
  </si>
  <si>
    <t>Air</t>
  </si>
  <si>
    <t>Bus</t>
  </si>
  <si>
    <t>Coach</t>
  </si>
  <si>
    <t>Maritime</t>
  </si>
  <si>
    <t>Other public transport</t>
  </si>
  <si>
    <t>Rail and tube</t>
  </si>
  <si>
    <t>Taxis (road)</t>
  </si>
  <si>
    <t>Taxis (sea and air)</t>
  </si>
  <si>
    <t>Trams</t>
  </si>
  <si>
    <t>-</t>
  </si>
  <si>
    <t>Tier 2 product type</t>
  </si>
  <si>
    <t>Tier 1 product type</t>
  </si>
  <si>
    <t>Tier 3 product type</t>
  </si>
  <si>
    <t>England &amp; Wales: cases by product type at tier 3</t>
  </si>
  <si>
    <t>England &amp; Wales: cases by product type at tier 1</t>
  </si>
  <si>
    <t>England &amp; Wales: cases by product type at tier 2</t>
  </si>
  <si>
    <t>Tier 1 consumer cases</t>
  </si>
  <si>
    <t>Tier 2 consumer cases</t>
  </si>
  <si>
    <t>Tier 3 consumer cases</t>
  </si>
  <si>
    <t>&gt; 5% increase</t>
  </si>
  <si>
    <t>&lt; 5% variance</t>
  </si>
  <si>
    <t>&gt; 5% decrease</t>
  </si>
  <si>
    <t>Key:</t>
  </si>
  <si>
    <t>Please note that direction indicator icons will not work in Google sheets</t>
  </si>
  <si>
    <t xml:space="preserve">Citizens Advice Consumer Service Helpline statistics </t>
  </si>
  <si>
    <t>Q1 2015-16</t>
  </si>
  <si>
    <t>Heritage Responsible Inventive Generous</t>
  </si>
  <si>
    <t>R</t>
  </si>
  <si>
    <t>G</t>
  </si>
  <si>
    <t>B</t>
  </si>
  <si>
    <t>Heritage blue</t>
  </si>
  <si>
    <t>R 0 G 75 B 136</t>
  </si>
  <si>
    <t>C 100 M 60 Y 0 K 30</t>
  </si>
  <si>
    <t>Heritage yellow</t>
  </si>
  <si>
    <t>R 252 G 187 B 105</t>
  </si>
  <si>
    <t>Pantone:</t>
  </si>
  <si>
    <t>Responsible purple</t>
  </si>
  <si>
    <t>R 87 G 72 B 107</t>
  </si>
  <si>
    <t>Uncoated 294</t>
  </si>
  <si>
    <t>Responsible aqua</t>
  </si>
  <si>
    <t>R 166 G 214 B 174</t>
  </si>
  <si>
    <t>Coated 7693</t>
  </si>
  <si>
    <t>Inventive teal</t>
  </si>
  <si>
    <t>R 0 G 98 B 120</t>
  </si>
  <si>
    <t>Inventive pink</t>
  </si>
  <si>
    <t>R 252 G 206 B 186</t>
  </si>
  <si>
    <t>Hex #004B88</t>
  </si>
  <si>
    <t>Generous green</t>
  </si>
  <si>
    <t>R 0 G 87 B 66</t>
  </si>
  <si>
    <t>Generous mauve</t>
  </si>
  <si>
    <t>R 194 G 189 B 222</t>
  </si>
  <si>
    <t>C0 M 30 Y 67 K 0</t>
  </si>
  <si>
    <t>Uncoated 141</t>
  </si>
  <si>
    <t>Coated 1355</t>
  </si>
  <si>
    <t>Hex #FCBB69</t>
  </si>
  <si>
    <t>C 40 M 50 Y 0 K 55</t>
  </si>
  <si>
    <t>Uncoated 276</t>
  </si>
  <si>
    <t>Coated 669</t>
  </si>
  <si>
    <t>Hex #57486B</t>
  </si>
  <si>
    <t>C 36 M 0 Y 40 K 0</t>
  </si>
  <si>
    <t>Uncoated 344</t>
  </si>
  <si>
    <t>Coated 344</t>
  </si>
  <si>
    <t>Hex #A6D6AE</t>
  </si>
  <si>
    <t>C 80 M 15 Y 15 K 50</t>
  </si>
  <si>
    <t>Uncoated 7708</t>
  </si>
  <si>
    <t>Coated 7708</t>
  </si>
  <si>
    <t>Hex #006278</t>
  </si>
  <si>
    <t>C 0 M 22 Y 23 K 0</t>
  </si>
  <si>
    <t>Uncoated 489</t>
  </si>
  <si>
    <t>Coated 489</t>
  </si>
  <si>
    <t>Hex #FCCEBA</t>
  </si>
  <si>
    <t>C 100 M 15 Y 70 K 50</t>
  </si>
  <si>
    <t>Uncoated 3308</t>
  </si>
  <si>
    <t>Coated 7729</t>
  </si>
  <si>
    <t>Hex #005743</t>
  </si>
  <si>
    <t>C 22 M 23 Y 0 K 0</t>
  </si>
  <si>
    <t>Uncoated 2705</t>
  </si>
  <si>
    <t>Coated 2635</t>
  </si>
  <si>
    <t>Hex #C2BDDE</t>
  </si>
  <si>
    <t>Paypal</t>
  </si>
  <si>
    <t>Other credit (not HP)</t>
  </si>
  <si>
    <t>Banker's draft</t>
  </si>
  <si>
    <t>Cheque</t>
  </si>
  <si>
    <t>Direct debit</t>
  </si>
  <si>
    <t>Cash</t>
  </si>
  <si>
    <t>Debit card</t>
  </si>
  <si>
    <t>Credit card</t>
  </si>
  <si>
    <t>Total</t>
  </si>
  <si>
    <t>Trader premises</t>
  </si>
  <si>
    <t>Internet</t>
  </si>
  <si>
    <t>Telephone</t>
  </si>
  <si>
    <t>Doorstep Invited</t>
  </si>
  <si>
    <t>PayPal</t>
  </si>
  <si>
    <t>Payment Type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</si>
</sst>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0">
    <font>
      <sz val="12"/>
      <color theme="1"/>
      <name val="Arial"/>
      <family val="2"/>
    </font>
    <font>
      <sz val="12"/>
      <color theme="1"/>
      <name val="Arial"/>
      <family val="2"/>
    </font>
    <font>
      <b/>
      <sz val="12"/>
      <color theme="0"/>
      <name val="Arial"/>
      <family val="2"/>
    </font>
    <font>
      <b/>
      <sz val="12"/>
      <color theme="1"/>
      <name val="Arial"/>
      <family val="2"/>
    </font>
    <font>
      <sz val="10"/>
      <color theme="1"/>
      <name val="Arial"/>
      <family val="2"/>
    </font>
    <font>
      <b/>
      <sz val="10"/>
      <color theme="1"/>
      <name val="Arial"/>
      <family val="2"/>
    </font>
    <font>
      <b/>
      <sz val="10"/>
      <color theme="0"/>
      <name val="Arial"/>
      <family val="2"/>
    </font>
    <font>
      <b/>
      <sz val="14"/>
      <color theme="1"/>
      <name val="Arial"/>
      <family val="2"/>
    </font>
    <font>
      <b/>
      <sz val="14"/>
      <color theme="0"/>
      <name val="Arial"/>
      <family val="2"/>
    </font>
    <font>
      <b/>
      <sz val="16"/>
      <color theme="1"/>
      <name val="Arial"/>
      <family val="2"/>
    </font>
    <font>
      <sz val="14"/>
      <color theme="1"/>
      <name val="Arial"/>
      <family val="2"/>
    </font>
    <font>
      <u/>
      <sz val="12"/>
      <color theme="10"/>
      <name val="Arial"/>
      <family val="2"/>
    </font>
    <font>
      <b/>
      <i/>
      <sz val="11"/>
      <color theme="1"/>
      <name val="Arial"/>
      <family val="2"/>
    </font>
    <font>
      <sz val="10"/>
      <name val="Arial"/>
    </font>
    <font>
      <b/>
      <sz val="10"/>
      <name val="Arial"/>
      <family val="2"/>
    </font>
    <font>
      <sz val="10"/>
      <name val="Arial"/>
      <family val="2"/>
    </font>
    <font>
      <sz val="12"/>
      <name val="Arial"/>
    </font>
    <font>
      <sz val="12"/>
      <color rgb="FF000000"/>
      <name val="Open Sans"/>
    </font>
    <font>
      <b/>
      <sz val="12"/>
      <color rgb="FFFFFFFF"/>
      <name val="Open Sans"/>
    </font>
    <font>
      <b/>
      <sz val="12"/>
      <color rgb="FF000000"/>
      <name val="Open Sans"/>
    </font>
  </fonts>
  <fills count="27">
    <fill>
      <patternFill patternType="none"/>
    </fill>
    <fill>
      <patternFill patternType="gray125"/>
    </fill>
    <fill>
      <patternFill patternType="solid">
        <fgColor rgb="FF00427D"/>
        <bgColor indexed="64"/>
      </patternFill>
    </fill>
    <fill>
      <patternFill patternType="solid">
        <fgColor theme="4"/>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2"/>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rgb="FF004B88"/>
        <bgColor indexed="64"/>
      </patternFill>
    </fill>
    <fill>
      <patternFill patternType="solid">
        <fgColor rgb="FFFCBB69"/>
        <bgColor indexed="64"/>
      </patternFill>
    </fill>
    <fill>
      <patternFill patternType="solid">
        <fgColor rgb="FF57486B"/>
        <bgColor indexed="64"/>
      </patternFill>
    </fill>
    <fill>
      <patternFill patternType="solid">
        <fgColor rgb="FFA6D6AE"/>
        <bgColor indexed="64"/>
      </patternFill>
    </fill>
    <fill>
      <patternFill patternType="solid">
        <fgColor rgb="FF006278"/>
        <bgColor indexed="64"/>
      </patternFill>
    </fill>
    <fill>
      <patternFill patternType="solid">
        <fgColor rgb="FFFCCEBD"/>
        <bgColor indexed="64"/>
      </patternFill>
    </fill>
    <fill>
      <patternFill patternType="solid">
        <fgColor rgb="FF005742"/>
        <bgColor indexed="64"/>
      </patternFill>
    </fill>
    <fill>
      <patternFill patternType="solid">
        <fgColor rgb="FFC2BDDE"/>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xf numFmtId="0" fontId="13" fillId="0" borderId="0"/>
    <xf numFmtId="43" fontId="1" fillId="0" borderId="0" applyFont="0" applyFill="0" applyBorder="0" applyAlignment="0" applyProtection="0"/>
    <xf numFmtId="0" fontId="1" fillId="0" borderId="0"/>
    <xf numFmtId="0" fontId="16" fillId="0" borderId="0"/>
    <xf numFmtId="9" fontId="16" fillId="0" borderId="0" applyFont="0" applyFill="0" applyBorder="0" applyAlignment="0" applyProtection="0"/>
  </cellStyleXfs>
  <cellXfs count="114">
    <xf numFmtId="0" fontId="0" fillId="0" borderId="0" xfId="0"/>
    <xf numFmtId="0" fontId="4" fillId="0" borderId="0" xfId="0" applyFont="1"/>
    <xf numFmtId="9" fontId="4" fillId="0" borderId="0" xfId="2" applyFont="1"/>
    <xf numFmtId="0" fontId="4" fillId="0" borderId="0" xfId="0" applyFont="1" applyAlignment="1">
      <alignment horizontal="center"/>
    </xf>
    <xf numFmtId="0" fontId="4" fillId="5" borderId="0" xfId="0" applyFont="1" applyFill="1"/>
    <xf numFmtId="0" fontId="4" fillId="7" borderId="0" xfId="0" applyFont="1" applyFill="1"/>
    <xf numFmtId="0" fontId="5" fillId="7" borderId="0" xfId="0" applyFont="1" applyFill="1"/>
    <xf numFmtId="0" fontId="5" fillId="0" borderId="0" xfId="0" applyFont="1"/>
    <xf numFmtId="9" fontId="5" fillId="0" borderId="0" xfId="2" applyFont="1"/>
    <xf numFmtId="0" fontId="5" fillId="0" borderId="0" xfId="0" applyFont="1" applyAlignment="1">
      <alignment horizontal="center"/>
    </xf>
    <xf numFmtId="164" fontId="4" fillId="0" borderId="0" xfId="1" applyNumberFormat="1" applyFont="1"/>
    <xf numFmtId="164" fontId="5" fillId="0" borderId="0" xfId="1" applyNumberFormat="1" applyFont="1"/>
    <xf numFmtId="0" fontId="5" fillId="4" borderId="0" xfId="0" applyFont="1" applyFill="1" applyAlignment="1">
      <alignment horizontal="right"/>
    </xf>
    <xf numFmtId="0" fontId="5" fillId="7" borderId="0" xfId="0" applyFont="1" applyFill="1" applyAlignment="1">
      <alignment horizontal="right"/>
    </xf>
    <xf numFmtId="0" fontId="5" fillId="10" borderId="0" xfId="0" applyFont="1" applyFill="1"/>
    <xf numFmtId="0" fontId="4" fillId="10" borderId="0" xfId="0" applyFont="1" applyFill="1"/>
    <xf numFmtId="0" fontId="5" fillId="11" borderId="0" xfId="0" applyFont="1" applyFill="1"/>
    <xf numFmtId="0" fontId="4" fillId="11" borderId="0" xfId="0" applyFont="1" applyFill="1"/>
    <xf numFmtId="9" fontId="4" fillId="11" borderId="0" xfId="2" applyFont="1" applyFill="1"/>
    <xf numFmtId="0" fontId="4" fillId="11" borderId="0" xfId="0" applyFont="1" applyFill="1" applyAlignment="1">
      <alignment horizontal="center"/>
    </xf>
    <xf numFmtId="0" fontId="5" fillId="12" borderId="0" xfId="0" applyFont="1" applyFill="1"/>
    <xf numFmtId="0" fontId="5" fillId="13" borderId="0" xfId="0" applyFont="1" applyFill="1"/>
    <xf numFmtId="0" fontId="4" fillId="13" borderId="0" xfId="0" applyFont="1" applyFill="1"/>
    <xf numFmtId="9" fontId="4" fillId="13" borderId="0" xfId="2" applyFont="1" applyFill="1"/>
    <xf numFmtId="0" fontId="4" fillId="13" borderId="0" xfId="0" applyFont="1" applyFill="1" applyAlignment="1">
      <alignment horizontal="center"/>
    </xf>
    <xf numFmtId="0" fontId="5" fillId="8" borderId="0" xfId="0" applyFont="1" applyFill="1"/>
    <xf numFmtId="164" fontId="5" fillId="11" borderId="0" xfId="1" applyNumberFormat="1" applyFont="1" applyFill="1"/>
    <xf numFmtId="0" fontId="4" fillId="9" borderId="0" xfId="0" applyFont="1" applyFill="1"/>
    <xf numFmtId="0" fontId="6" fillId="9" borderId="0" xfId="0" applyFont="1" applyFill="1"/>
    <xf numFmtId="164" fontId="5" fillId="12" borderId="0" xfId="1" applyNumberFormat="1" applyFont="1" applyFill="1"/>
    <xf numFmtId="9" fontId="5" fillId="12" borderId="0" xfId="2" applyFont="1" applyFill="1"/>
    <xf numFmtId="9" fontId="5" fillId="11" borderId="0" xfId="2" applyFont="1" applyFill="1"/>
    <xf numFmtId="0" fontId="5" fillId="12" borderId="0" xfId="0" applyFont="1" applyFill="1" applyAlignment="1">
      <alignment horizontal="center"/>
    </xf>
    <xf numFmtId="0" fontId="5" fillId="11" borderId="0" xfId="0" applyFont="1" applyFill="1" applyAlignment="1">
      <alignment horizontal="center"/>
    </xf>
    <xf numFmtId="0" fontId="9" fillId="10" borderId="0" xfId="0" applyFont="1" applyFill="1"/>
    <xf numFmtId="0" fontId="0" fillId="10" borderId="0" xfId="0" applyFill="1"/>
    <xf numFmtId="0" fontId="4" fillId="10" borderId="0" xfId="0" applyFont="1" applyFill="1" applyAlignment="1">
      <alignment horizontal="right"/>
    </xf>
    <xf numFmtId="0" fontId="3" fillId="10" borderId="0" xfId="0" applyFont="1" applyFill="1" applyAlignment="1">
      <alignment horizontal="right"/>
    </xf>
    <xf numFmtId="0" fontId="12" fillId="10" borderId="0" xfId="0" applyFont="1" applyFill="1"/>
    <xf numFmtId="0" fontId="6" fillId="3" borderId="0" xfId="0" applyFont="1" applyFill="1" applyAlignment="1">
      <alignment horizontal="center" vertical="center"/>
    </xf>
    <xf numFmtId="3" fontId="4" fillId="10" borderId="0" xfId="0" applyNumberFormat="1" applyFont="1" applyFill="1"/>
    <xf numFmtId="3" fontId="6" fillId="3" borderId="0" xfId="0" applyNumberFormat="1" applyFont="1" applyFill="1" applyAlignment="1">
      <alignment horizontal="center" vertical="center"/>
    </xf>
    <xf numFmtId="3" fontId="5" fillId="4" borderId="0" xfId="0" applyNumberFormat="1" applyFont="1" applyFill="1" applyAlignment="1">
      <alignment horizontal="right"/>
    </xf>
    <xf numFmtId="3" fontId="5" fillId="7" borderId="0" xfId="0" applyNumberFormat="1" applyFont="1" applyFill="1" applyAlignment="1">
      <alignment horizontal="right"/>
    </xf>
    <xf numFmtId="3" fontId="4" fillId="0" borderId="0" xfId="0" applyNumberFormat="1" applyFont="1"/>
    <xf numFmtId="3" fontId="5" fillId="13" borderId="0" xfId="0" applyNumberFormat="1" applyFont="1" applyFill="1"/>
    <xf numFmtId="3" fontId="5" fillId="11" borderId="0" xfId="0" applyNumberFormat="1" applyFont="1" applyFill="1"/>
    <xf numFmtId="0" fontId="4" fillId="15" borderId="0" xfId="0" applyFont="1" applyFill="1"/>
    <xf numFmtId="0" fontId="9" fillId="15" borderId="0" xfId="0" applyFont="1" applyFill="1"/>
    <xf numFmtId="0" fontId="5" fillId="15" borderId="0" xfId="0" applyFont="1" applyFill="1"/>
    <xf numFmtId="3" fontId="4" fillId="15" borderId="0" xfId="0" applyNumberFormat="1" applyFont="1" applyFill="1"/>
    <xf numFmtId="0" fontId="0" fillId="15" borderId="0" xfId="0" applyFill="1"/>
    <xf numFmtId="0" fontId="11" fillId="15" borderId="0" xfId="3" applyFill="1"/>
    <xf numFmtId="0" fontId="0" fillId="3" borderId="0" xfId="0" applyFill="1"/>
    <xf numFmtId="0" fontId="8" fillId="3" borderId="0" xfId="0" applyFont="1" applyFill="1"/>
    <xf numFmtId="3" fontId="6" fillId="3" borderId="0" xfId="0" applyNumberFormat="1" applyFont="1" applyFill="1" applyAlignment="1">
      <alignment horizontal="center" vertical="center"/>
    </xf>
    <xf numFmtId="0" fontId="6" fillId="3" borderId="0" xfId="0" applyFont="1" applyFill="1" applyAlignment="1">
      <alignment horizontal="right" vertical="center"/>
    </xf>
    <xf numFmtId="0" fontId="6" fillId="5" borderId="0" xfId="0" applyFont="1" applyFill="1"/>
    <xf numFmtId="0" fontId="6" fillId="14" borderId="0" xfId="0" applyFont="1" applyFill="1"/>
    <xf numFmtId="164" fontId="6" fillId="14" borderId="0" xfId="1" applyNumberFormat="1" applyFont="1" applyFill="1"/>
    <xf numFmtId="9" fontId="6" fillId="14" borderId="0" xfId="2" applyFont="1" applyFill="1"/>
    <xf numFmtId="0" fontId="6" fillId="14" borderId="0" xfId="0" applyFont="1" applyFill="1" applyAlignment="1">
      <alignment horizontal="center"/>
    </xf>
    <xf numFmtId="0" fontId="6" fillId="3" borderId="0" xfId="0" applyFont="1" applyFill="1" applyAlignment="1">
      <alignment horizontal="center" vertical="center"/>
    </xf>
    <xf numFmtId="164" fontId="4" fillId="15" borderId="0" xfId="0" applyNumberFormat="1" applyFont="1" applyFill="1"/>
    <xf numFmtId="0" fontId="4" fillId="7" borderId="1" xfId="0" applyFont="1" applyFill="1" applyBorder="1"/>
    <xf numFmtId="164" fontId="4" fillId="0" borderId="2" xfId="1" applyNumberFormat="1" applyFont="1" applyBorder="1"/>
    <xf numFmtId="164" fontId="5" fillId="0" borderId="3" xfId="1" applyNumberFormat="1" applyFont="1" applyBorder="1"/>
    <xf numFmtId="0" fontId="4" fillId="7" borderId="4" xfId="0" applyFont="1" applyFill="1" applyBorder="1"/>
    <xf numFmtId="164" fontId="4" fillId="0" borderId="0" xfId="1" applyNumberFormat="1" applyFont="1" applyBorder="1"/>
    <xf numFmtId="164" fontId="5" fillId="0" borderId="5" xfId="1" applyNumberFormat="1" applyFont="1" applyBorder="1"/>
    <xf numFmtId="0" fontId="4" fillId="7" borderId="6" xfId="0" applyFont="1" applyFill="1" applyBorder="1"/>
    <xf numFmtId="164" fontId="4" fillId="0" borderId="7" xfId="1" applyNumberFormat="1" applyFont="1" applyBorder="1"/>
    <xf numFmtId="164" fontId="5" fillId="0" borderId="8" xfId="1" applyNumberFormat="1" applyFont="1" applyBorder="1"/>
    <xf numFmtId="164" fontId="4" fillId="10" borderId="0" xfId="0" applyNumberFormat="1" applyFont="1" applyFill="1"/>
    <xf numFmtId="9" fontId="4" fillId="10" borderId="0" xfId="0" applyNumberFormat="1" applyFont="1" applyFill="1"/>
    <xf numFmtId="9" fontId="4" fillId="10" borderId="0" xfId="2" applyFont="1" applyFill="1"/>
    <xf numFmtId="0" fontId="14" fillId="0" borderId="0" xfId="4" applyFont="1"/>
    <xf numFmtId="0" fontId="13" fillId="0" borderId="0" xfId="4"/>
    <xf numFmtId="0" fontId="13" fillId="0" borderId="0" xfId="4" applyAlignment="1">
      <alignment horizontal="center"/>
    </xf>
    <xf numFmtId="0" fontId="15" fillId="16" borderId="0" xfId="4" applyFont="1" applyFill="1" applyAlignment="1">
      <alignment horizontal="center"/>
    </xf>
    <xf numFmtId="0" fontId="15" fillId="17" borderId="0" xfId="4" applyFont="1" applyFill="1" applyAlignment="1">
      <alignment horizontal="center"/>
    </xf>
    <xf numFmtId="0" fontId="15" fillId="18" borderId="0" xfId="4" applyFont="1" applyFill="1" applyAlignment="1">
      <alignment horizontal="center"/>
    </xf>
    <xf numFmtId="0" fontId="13" fillId="19" borderId="0" xfId="4" applyFill="1"/>
    <xf numFmtId="0" fontId="13" fillId="20" borderId="0" xfId="4" applyFill="1"/>
    <xf numFmtId="0" fontId="13" fillId="21" borderId="0" xfId="4" applyFill="1"/>
    <xf numFmtId="0" fontId="13" fillId="22" borderId="0" xfId="4" applyFill="1"/>
    <xf numFmtId="0" fontId="13" fillId="23" borderId="0" xfId="4" applyFill="1"/>
    <xf numFmtId="0" fontId="13" fillId="24" borderId="0" xfId="4" applyFill="1"/>
    <xf numFmtId="0" fontId="15" fillId="0" borderId="0" xfId="4" applyFont="1"/>
    <xf numFmtId="0" fontId="13" fillId="25" borderId="0" xfId="4" applyFill="1"/>
    <xf numFmtId="0" fontId="13" fillId="26" borderId="0" xfId="4" applyFill="1"/>
    <xf numFmtId="0" fontId="6" fillId="9" borderId="0" xfId="0" applyFont="1" applyFill="1" applyAlignment="1">
      <alignment vertical="top" wrapText="1"/>
    </xf>
    <xf numFmtId="0" fontId="2" fillId="9" borderId="0" xfId="0" applyFont="1" applyFill="1" applyAlignment="1">
      <alignment vertical="top" wrapText="1"/>
    </xf>
    <xf numFmtId="0" fontId="7" fillId="8" borderId="0" xfId="0" applyFont="1" applyFill="1" applyAlignment="1">
      <alignment vertical="top"/>
    </xf>
    <xf numFmtId="0" fontId="6" fillId="2" borderId="0" xfId="0" applyFont="1" applyFill="1" applyAlignment="1">
      <alignment horizontal="center" vertical="center"/>
    </xf>
    <xf numFmtId="0" fontId="6" fillId="3" borderId="0" xfId="0" applyFont="1" applyFill="1" applyAlignment="1">
      <alignment horizontal="center" vertical="center"/>
    </xf>
    <xf numFmtId="0" fontId="7" fillId="7" borderId="0" xfId="0" applyFont="1" applyFill="1" applyAlignment="1">
      <alignment vertical="top"/>
    </xf>
    <xf numFmtId="0" fontId="10" fillId="8" borderId="0" xfId="0" applyFont="1" applyFill="1" applyAlignment="1">
      <alignment vertical="top"/>
    </xf>
    <xf numFmtId="3" fontId="6" fillId="2" borderId="0" xfId="0" applyNumberFormat="1" applyFont="1" applyFill="1" applyAlignment="1">
      <alignment horizontal="center" vertical="center"/>
    </xf>
    <xf numFmtId="3" fontId="6" fillId="3" borderId="0" xfId="0" applyNumberFormat="1" applyFont="1" applyFill="1" applyAlignment="1">
      <alignment horizontal="center" vertical="center"/>
    </xf>
    <xf numFmtId="0" fontId="8" fillId="5" borderId="0" xfId="0" applyFont="1" applyFill="1" applyAlignment="1">
      <alignment vertical="top"/>
    </xf>
    <xf numFmtId="0" fontId="8" fillId="9" borderId="0" xfId="0" applyFont="1" applyFill="1" applyAlignment="1">
      <alignment vertical="top"/>
    </xf>
    <xf numFmtId="0" fontId="7" fillId="6" borderId="0" xfId="0" applyFont="1" applyFill="1" applyAlignment="1">
      <alignment vertical="top"/>
    </xf>
    <xf numFmtId="9" fontId="0" fillId="0" borderId="0" xfId="0" applyNumberFormat="1"/>
    <xf numFmtId="0" fontId="0" fillId="0" borderId="0" xfId="0" applyAlignment="1">
      <alignment horizontal="right"/>
    </xf>
    <xf numFmtId="0" fontId="17" fillId="0" borderId="9" xfId="0" applyFont="1" applyBorder="1" applyAlignment="1">
      <alignment vertical="center" wrapText="1"/>
    </xf>
    <xf numFmtId="0" fontId="17" fillId="0" borderId="9" xfId="0" applyFont="1" applyBorder="1" applyAlignment="1">
      <alignment horizontal="right" vertical="center" wrapText="1"/>
    </xf>
    <xf numFmtId="3" fontId="0" fillId="0" borderId="0" xfId="0" applyNumberFormat="1"/>
    <xf numFmtId="3" fontId="17" fillId="0" borderId="9" xfId="0" applyNumberFormat="1" applyFont="1" applyBorder="1" applyAlignment="1">
      <alignment horizontal="right" vertical="center" wrapText="1"/>
    </xf>
    <xf numFmtId="0" fontId="18" fillId="19" borderId="9" xfId="0" applyFont="1" applyFill="1" applyBorder="1" applyAlignment="1">
      <alignment vertical="center" wrapText="1"/>
    </xf>
    <xf numFmtId="0" fontId="18" fillId="19" borderId="9" xfId="0" applyFont="1" applyFill="1" applyBorder="1" applyAlignment="1">
      <alignment horizontal="right" vertical="center" wrapText="1"/>
    </xf>
    <xf numFmtId="0" fontId="19" fillId="20" borderId="9" xfId="0" applyFont="1" applyFill="1" applyBorder="1" applyAlignment="1">
      <alignment vertical="center" wrapText="1"/>
    </xf>
    <xf numFmtId="3" fontId="19" fillId="20" borderId="9" xfId="0" applyNumberFormat="1" applyFont="1" applyFill="1" applyBorder="1" applyAlignment="1">
      <alignment horizontal="right" vertical="center" wrapText="1"/>
    </xf>
    <xf numFmtId="9" fontId="0" fillId="0" borderId="0" xfId="2" applyFont="1"/>
  </cellXfs>
  <cellStyles count="9">
    <cellStyle name="Comma" xfId="1" builtinId="3"/>
    <cellStyle name="Comma 2" xfId="5"/>
    <cellStyle name="Hyperlink" xfId="3" builtinId="8"/>
    <cellStyle name="Normal" xfId="0" builtinId="0"/>
    <cellStyle name="Normal 2" xfId="4"/>
    <cellStyle name="Normal 3" xfId="6"/>
    <cellStyle name="Normal 4" xfId="7"/>
    <cellStyle name="Percent" xfId="2" builtinId="5"/>
    <cellStyle name="Percent 2" xfId="8"/>
  </cellStyles>
  <dxfs count="16">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39994506668294322"/>
        </patternFill>
      </fill>
    </dxf>
    <dxf>
      <fill>
        <patternFill>
          <bgColor theme="4" tint="0.79998168889431442"/>
        </patternFill>
      </fill>
    </dxf>
    <dxf>
      <fill>
        <patternFill>
          <bgColor theme="4" tint="0.39994506668294322"/>
        </patternFill>
      </fill>
    </dxf>
  </dxfs>
  <tableStyles count="0" defaultTableStyle="TableStyleMedium2" defaultPivotStyle="PivotStyleLight16"/>
  <colors>
    <mruColors>
      <color rgb="FFC2BDDE"/>
      <color rgb="FFFCCEBA"/>
      <color rgb="FFA6D6AE"/>
      <color rgb="FFFCC06B"/>
      <color rgb="FF004B88"/>
      <color rgb="FF57486B"/>
      <color rgb="FFFCBB69"/>
      <color rgb="FF005742"/>
      <color rgb="FF00427D"/>
      <color rgb="FF00627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cases_tier1!$B$9</c:f>
              <c:strCache>
                <c:ptCount val="1"/>
                <c:pt idx="0">
                  <c:v>House fittings and appliances</c:v>
                </c:pt>
              </c:strCache>
            </c:strRef>
          </c:tx>
          <c:spPr>
            <a:ln w="50800">
              <a:solidFill>
                <a:srgbClr val="004B88"/>
              </a:solidFill>
            </a:ln>
          </c:spPr>
          <c:marker>
            <c:symbol val="none"/>
          </c:marker>
          <c:cat>
            <c:multiLvlStrRef>
              <c:f>cases_tier1!$C$7:$O$8</c:f>
              <c:multiLvlStrCache>
                <c:ptCount val="13"/>
                <c:lvl>
                  <c:pt idx="0">
                    <c:v>Q1</c:v>
                  </c:pt>
                  <c:pt idx="1">
                    <c:v>Q2</c:v>
                  </c:pt>
                  <c:pt idx="2">
                    <c:v>Q3</c:v>
                  </c:pt>
                  <c:pt idx="3">
                    <c:v>Q4</c:v>
                  </c:pt>
                  <c:pt idx="4">
                    <c:v>Q1</c:v>
                  </c:pt>
                  <c:pt idx="5">
                    <c:v>Q2</c:v>
                  </c:pt>
                  <c:pt idx="6">
                    <c:v>Q3</c:v>
                  </c:pt>
                  <c:pt idx="7">
                    <c:v>Q4</c:v>
                  </c:pt>
                  <c:pt idx="8">
                    <c:v>Q1</c:v>
                  </c:pt>
                  <c:pt idx="9">
                    <c:v>Q2</c:v>
                  </c:pt>
                  <c:pt idx="10">
                    <c:v>Q3</c:v>
                  </c:pt>
                  <c:pt idx="11">
                    <c:v>Q4</c:v>
                  </c:pt>
                  <c:pt idx="12">
                    <c:v>Q1</c:v>
                  </c:pt>
                </c:lvl>
                <c:lvl>
                  <c:pt idx="0">
                    <c:v>2012-13</c:v>
                  </c:pt>
                  <c:pt idx="4">
                    <c:v>2013-14</c:v>
                  </c:pt>
                  <c:pt idx="8">
                    <c:v>2014-15</c:v>
                  </c:pt>
                  <c:pt idx="12">
                    <c:v>2015/16</c:v>
                  </c:pt>
                </c:lvl>
              </c:multiLvlStrCache>
            </c:multiLvlStrRef>
          </c:cat>
          <c:val>
            <c:numRef>
              <c:f>cases_tier1!$C$9:$O$9</c:f>
              <c:numCache>
                <c:formatCode>_-* #,##0_-;\-* #,##0_-;_-* "-"??_-;_-@_-</c:formatCode>
                <c:ptCount val="13"/>
                <c:pt idx="0">
                  <c:v>46246</c:v>
                </c:pt>
                <c:pt idx="1">
                  <c:v>45601</c:v>
                </c:pt>
                <c:pt idx="2">
                  <c:v>49275</c:v>
                </c:pt>
                <c:pt idx="3">
                  <c:v>45662</c:v>
                </c:pt>
                <c:pt idx="4">
                  <c:v>38474</c:v>
                </c:pt>
                <c:pt idx="5">
                  <c:v>38341</c:v>
                </c:pt>
                <c:pt idx="6">
                  <c:v>37076</c:v>
                </c:pt>
                <c:pt idx="7">
                  <c:v>40871</c:v>
                </c:pt>
                <c:pt idx="8">
                  <c:v>37065</c:v>
                </c:pt>
                <c:pt idx="9">
                  <c:v>38897</c:v>
                </c:pt>
                <c:pt idx="10">
                  <c:v>38434</c:v>
                </c:pt>
                <c:pt idx="11">
                  <c:v>40818</c:v>
                </c:pt>
                <c:pt idx="12">
                  <c:v>32681</c:v>
                </c:pt>
              </c:numCache>
            </c:numRef>
          </c:val>
          <c:smooth val="1"/>
        </c:ser>
        <c:ser>
          <c:idx val="1"/>
          <c:order val="1"/>
          <c:tx>
            <c:strRef>
              <c:f>cases_tier1!$B$10</c:f>
              <c:strCache>
                <c:ptCount val="1"/>
                <c:pt idx="0">
                  <c:v>Transport</c:v>
                </c:pt>
              </c:strCache>
            </c:strRef>
          </c:tx>
          <c:spPr>
            <a:ln w="50800">
              <a:solidFill>
                <a:srgbClr val="FCBB69"/>
              </a:solidFill>
            </a:ln>
          </c:spPr>
          <c:marker>
            <c:symbol val="none"/>
          </c:marker>
          <c:cat>
            <c:multiLvlStrRef>
              <c:f>cases_tier1!$C$7:$O$8</c:f>
              <c:multiLvlStrCache>
                <c:ptCount val="13"/>
                <c:lvl>
                  <c:pt idx="0">
                    <c:v>Q1</c:v>
                  </c:pt>
                  <c:pt idx="1">
                    <c:v>Q2</c:v>
                  </c:pt>
                  <c:pt idx="2">
                    <c:v>Q3</c:v>
                  </c:pt>
                  <c:pt idx="3">
                    <c:v>Q4</c:v>
                  </c:pt>
                  <c:pt idx="4">
                    <c:v>Q1</c:v>
                  </c:pt>
                  <c:pt idx="5">
                    <c:v>Q2</c:v>
                  </c:pt>
                  <c:pt idx="6">
                    <c:v>Q3</c:v>
                  </c:pt>
                  <c:pt idx="7">
                    <c:v>Q4</c:v>
                  </c:pt>
                  <c:pt idx="8">
                    <c:v>Q1</c:v>
                  </c:pt>
                  <c:pt idx="9">
                    <c:v>Q2</c:v>
                  </c:pt>
                  <c:pt idx="10">
                    <c:v>Q3</c:v>
                  </c:pt>
                  <c:pt idx="11">
                    <c:v>Q4</c:v>
                  </c:pt>
                  <c:pt idx="12">
                    <c:v>Q1</c:v>
                  </c:pt>
                </c:lvl>
                <c:lvl>
                  <c:pt idx="0">
                    <c:v>2012-13</c:v>
                  </c:pt>
                  <c:pt idx="4">
                    <c:v>2013-14</c:v>
                  </c:pt>
                  <c:pt idx="8">
                    <c:v>2014-15</c:v>
                  </c:pt>
                  <c:pt idx="12">
                    <c:v>2015/16</c:v>
                  </c:pt>
                </c:lvl>
              </c:multiLvlStrCache>
            </c:multiLvlStrRef>
          </c:cat>
          <c:val>
            <c:numRef>
              <c:f>cases_tier1!$C$10:$O$10</c:f>
              <c:numCache>
                <c:formatCode>_-* #,##0_-;\-* #,##0_-;_-* "-"??_-;_-@_-</c:formatCode>
                <c:ptCount val="13"/>
                <c:pt idx="0">
                  <c:v>32538</c:v>
                </c:pt>
                <c:pt idx="1">
                  <c:v>33167</c:v>
                </c:pt>
                <c:pt idx="2">
                  <c:v>29678</c:v>
                </c:pt>
                <c:pt idx="3">
                  <c:v>30219</c:v>
                </c:pt>
                <c:pt idx="4">
                  <c:v>31169</c:v>
                </c:pt>
                <c:pt idx="5">
                  <c:v>31528</c:v>
                </c:pt>
                <c:pt idx="6">
                  <c:v>25280</c:v>
                </c:pt>
                <c:pt idx="7">
                  <c:v>28347</c:v>
                </c:pt>
                <c:pt idx="8">
                  <c:v>29458</c:v>
                </c:pt>
                <c:pt idx="9">
                  <c:v>30490</c:v>
                </c:pt>
                <c:pt idx="10">
                  <c:v>25546</c:v>
                </c:pt>
                <c:pt idx="11">
                  <c:v>29472</c:v>
                </c:pt>
                <c:pt idx="12">
                  <c:v>29135</c:v>
                </c:pt>
              </c:numCache>
            </c:numRef>
          </c:val>
          <c:smooth val="1"/>
        </c:ser>
        <c:ser>
          <c:idx val="2"/>
          <c:order val="2"/>
          <c:tx>
            <c:strRef>
              <c:f>cases_tier1!$B$11</c:f>
              <c:strCache>
                <c:ptCount val="1"/>
                <c:pt idx="0">
                  <c:v>Personal goods and services</c:v>
                </c:pt>
              </c:strCache>
            </c:strRef>
          </c:tx>
          <c:spPr>
            <a:ln w="50800">
              <a:solidFill>
                <a:srgbClr val="A6D6AE"/>
              </a:solidFill>
            </a:ln>
          </c:spPr>
          <c:marker>
            <c:symbol val="none"/>
          </c:marker>
          <c:cat>
            <c:multiLvlStrRef>
              <c:f>cases_tier1!$C$7:$O$8</c:f>
              <c:multiLvlStrCache>
                <c:ptCount val="13"/>
                <c:lvl>
                  <c:pt idx="0">
                    <c:v>Q1</c:v>
                  </c:pt>
                  <c:pt idx="1">
                    <c:v>Q2</c:v>
                  </c:pt>
                  <c:pt idx="2">
                    <c:v>Q3</c:v>
                  </c:pt>
                  <c:pt idx="3">
                    <c:v>Q4</c:v>
                  </c:pt>
                  <c:pt idx="4">
                    <c:v>Q1</c:v>
                  </c:pt>
                  <c:pt idx="5">
                    <c:v>Q2</c:v>
                  </c:pt>
                  <c:pt idx="6">
                    <c:v>Q3</c:v>
                  </c:pt>
                  <c:pt idx="7">
                    <c:v>Q4</c:v>
                  </c:pt>
                  <c:pt idx="8">
                    <c:v>Q1</c:v>
                  </c:pt>
                  <c:pt idx="9">
                    <c:v>Q2</c:v>
                  </c:pt>
                  <c:pt idx="10">
                    <c:v>Q3</c:v>
                  </c:pt>
                  <c:pt idx="11">
                    <c:v>Q4</c:v>
                  </c:pt>
                  <c:pt idx="12">
                    <c:v>Q1</c:v>
                  </c:pt>
                </c:lvl>
                <c:lvl>
                  <c:pt idx="0">
                    <c:v>2012-13</c:v>
                  </c:pt>
                  <c:pt idx="4">
                    <c:v>2013-14</c:v>
                  </c:pt>
                  <c:pt idx="8">
                    <c:v>2014-15</c:v>
                  </c:pt>
                  <c:pt idx="12">
                    <c:v>2015/16</c:v>
                  </c:pt>
                </c:lvl>
              </c:multiLvlStrCache>
            </c:multiLvlStrRef>
          </c:cat>
          <c:val>
            <c:numRef>
              <c:f>cases_tier1!$C$11:$O$11</c:f>
              <c:numCache>
                <c:formatCode>_-* #,##0_-;\-* #,##0_-;_-* "-"??_-;_-@_-</c:formatCode>
                <c:ptCount val="13"/>
                <c:pt idx="0">
                  <c:v>17737</c:v>
                </c:pt>
                <c:pt idx="1">
                  <c:v>18301</c:v>
                </c:pt>
                <c:pt idx="2">
                  <c:v>19497</c:v>
                </c:pt>
                <c:pt idx="3">
                  <c:v>19405</c:v>
                </c:pt>
                <c:pt idx="4">
                  <c:v>17157</c:v>
                </c:pt>
                <c:pt idx="5">
                  <c:v>16739</c:v>
                </c:pt>
                <c:pt idx="6">
                  <c:v>16513</c:v>
                </c:pt>
                <c:pt idx="7">
                  <c:v>19069</c:v>
                </c:pt>
                <c:pt idx="8">
                  <c:v>18331</c:v>
                </c:pt>
                <c:pt idx="9">
                  <c:v>18882</c:v>
                </c:pt>
                <c:pt idx="10">
                  <c:v>17424</c:v>
                </c:pt>
                <c:pt idx="11">
                  <c:v>18075</c:v>
                </c:pt>
                <c:pt idx="12">
                  <c:v>15671</c:v>
                </c:pt>
              </c:numCache>
            </c:numRef>
          </c:val>
          <c:smooth val="1"/>
        </c:ser>
        <c:ser>
          <c:idx val="3"/>
          <c:order val="3"/>
          <c:tx>
            <c:strRef>
              <c:f>cases_tier1!$B$12</c:f>
              <c:strCache>
                <c:ptCount val="1"/>
                <c:pt idx="0">
                  <c:v>Other household requirements</c:v>
                </c:pt>
              </c:strCache>
            </c:strRef>
          </c:tx>
          <c:spPr>
            <a:ln w="50800">
              <a:solidFill>
                <a:srgbClr val="FCCEBA"/>
              </a:solidFill>
            </a:ln>
          </c:spPr>
          <c:marker>
            <c:symbol val="none"/>
          </c:marker>
          <c:cat>
            <c:multiLvlStrRef>
              <c:f>cases_tier1!$C$7:$O$8</c:f>
              <c:multiLvlStrCache>
                <c:ptCount val="13"/>
                <c:lvl>
                  <c:pt idx="0">
                    <c:v>Q1</c:v>
                  </c:pt>
                  <c:pt idx="1">
                    <c:v>Q2</c:v>
                  </c:pt>
                  <c:pt idx="2">
                    <c:v>Q3</c:v>
                  </c:pt>
                  <c:pt idx="3">
                    <c:v>Q4</c:v>
                  </c:pt>
                  <c:pt idx="4">
                    <c:v>Q1</c:v>
                  </c:pt>
                  <c:pt idx="5">
                    <c:v>Q2</c:v>
                  </c:pt>
                  <c:pt idx="6">
                    <c:v>Q3</c:v>
                  </c:pt>
                  <c:pt idx="7">
                    <c:v>Q4</c:v>
                  </c:pt>
                  <c:pt idx="8">
                    <c:v>Q1</c:v>
                  </c:pt>
                  <c:pt idx="9">
                    <c:v>Q2</c:v>
                  </c:pt>
                  <c:pt idx="10">
                    <c:v>Q3</c:v>
                  </c:pt>
                  <c:pt idx="11">
                    <c:v>Q4</c:v>
                  </c:pt>
                  <c:pt idx="12">
                    <c:v>Q1</c:v>
                  </c:pt>
                </c:lvl>
                <c:lvl>
                  <c:pt idx="0">
                    <c:v>2012-13</c:v>
                  </c:pt>
                  <c:pt idx="4">
                    <c:v>2013-14</c:v>
                  </c:pt>
                  <c:pt idx="8">
                    <c:v>2014-15</c:v>
                  </c:pt>
                  <c:pt idx="12">
                    <c:v>2015/16</c:v>
                  </c:pt>
                </c:lvl>
              </c:multiLvlStrCache>
            </c:multiLvlStrRef>
          </c:cat>
          <c:val>
            <c:numRef>
              <c:f>cases_tier1!$C$12:$O$12</c:f>
              <c:numCache>
                <c:formatCode>_-* #,##0_-;\-* #,##0_-;_-* "-"??_-;_-@_-</c:formatCode>
                <c:ptCount val="13"/>
                <c:pt idx="0">
                  <c:v>16937</c:v>
                </c:pt>
                <c:pt idx="1">
                  <c:v>16696</c:v>
                </c:pt>
                <c:pt idx="2">
                  <c:v>16328</c:v>
                </c:pt>
                <c:pt idx="3">
                  <c:v>15493</c:v>
                </c:pt>
                <c:pt idx="4">
                  <c:v>15417</c:v>
                </c:pt>
                <c:pt idx="5">
                  <c:v>16314</c:v>
                </c:pt>
                <c:pt idx="6">
                  <c:v>14581</c:v>
                </c:pt>
                <c:pt idx="7">
                  <c:v>13991</c:v>
                </c:pt>
                <c:pt idx="8">
                  <c:v>15238</c:v>
                </c:pt>
                <c:pt idx="9">
                  <c:v>16170</c:v>
                </c:pt>
                <c:pt idx="10">
                  <c:v>13889</c:v>
                </c:pt>
                <c:pt idx="11">
                  <c:v>14681</c:v>
                </c:pt>
                <c:pt idx="12">
                  <c:v>14012</c:v>
                </c:pt>
              </c:numCache>
            </c:numRef>
          </c:val>
          <c:smooth val="1"/>
        </c:ser>
        <c:ser>
          <c:idx val="4"/>
          <c:order val="4"/>
          <c:tx>
            <c:strRef>
              <c:f>cases_tier1!$B$13</c:f>
              <c:strCache>
                <c:ptCount val="1"/>
                <c:pt idx="0">
                  <c:v>Professional and financial services</c:v>
                </c:pt>
              </c:strCache>
            </c:strRef>
          </c:tx>
          <c:spPr>
            <a:ln w="50800">
              <a:solidFill>
                <a:srgbClr val="006278"/>
              </a:solidFill>
            </a:ln>
          </c:spPr>
          <c:marker>
            <c:symbol val="none"/>
          </c:marker>
          <c:cat>
            <c:multiLvlStrRef>
              <c:f>cases_tier1!$C$7:$O$8</c:f>
              <c:multiLvlStrCache>
                <c:ptCount val="13"/>
                <c:lvl>
                  <c:pt idx="0">
                    <c:v>Q1</c:v>
                  </c:pt>
                  <c:pt idx="1">
                    <c:v>Q2</c:v>
                  </c:pt>
                  <c:pt idx="2">
                    <c:v>Q3</c:v>
                  </c:pt>
                  <c:pt idx="3">
                    <c:v>Q4</c:v>
                  </c:pt>
                  <c:pt idx="4">
                    <c:v>Q1</c:v>
                  </c:pt>
                  <c:pt idx="5">
                    <c:v>Q2</c:v>
                  </c:pt>
                  <c:pt idx="6">
                    <c:v>Q3</c:v>
                  </c:pt>
                  <c:pt idx="7">
                    <c:v>Q4</c:v>
                  </c:pt>
                  <c:pt idx="8">
                    <c:v>Q1</c:v>
                  </c:pt>
                  <c:pt idx="9">
                    <c:v>Q2</c:v>
                  </c:pt>
                  <c:pt idx="10">
                    <c:v>Q3</c:v>
                  </c:pt>
                  <c:pt idx="11">
                    <c:v>Q4</c:v>
                  </c:pt>
                  <c:pt idx="12">
                    <c:v>Q1</c:v>
                  </c:pt>
                </c:lvl>
                <c:lvl>
                  <c:pt idx="0">
                    <c:v>2012-13</c:v>
                  </c:pt>
                  <c:pt idx="4">
                    <c:v>2013-14</c:v>
                  </c:pt>
                  <c:pt idx="8">
                    <c:v>2014-15</c:v>
                  </c:pt>
                  <c:pt idx="12">
                    <c:v>2015/16</c:v>
                  </c:pt>
                </c:lvl>
              </c:multiLvlStrCache>
            </c:multiLvlStrRef>
          </c:cat>
          <c:val>
            <c:numRef>
              <c:f>cases_tier1!$C$13:$O$13</c:f>
              <c:numCache>
                <c:formatCode>_-* #,##0_-;\-* #,##0_-;_-* "-"??_-;_-@_-</c:formatCode>
                <c:ptCount val="13"/>
                <c:pt idx="0">
                  <c:v>18973</c:v>
                </c:pt>
                <c:pt idx="1">
                  <c:v>19297</c:v>
                </c:pt>
                <c:pt idx="2">
                  <c:v>18628</c:v>
                </c:pt>
                <c:pt idx="3">
                  <c:v>17367</c:v>
                </c:pt>
                <c:pt idx="4">
                  <c:v>15761</c:v>
                </c:pt>
                <c:pt idx="5">
                  <c:v>14953</c:v>
                </c:pt>
                <c:pt idx="6">
                  <c:v>13254</c:v>
                </c:pt>
                <c:pt idx="7">
                  <c:v>16104</c:v>
                </c:pt>
                <c:pt idx="8">
                  <c:v>14750</c:v>
                </c:pt>
                <c:pt idx="9">
                  <c:v>14681</c:v>
                </c:pt>
                <c:pt idx="10">
                  <c:v>12266</c:v>
                </c:pt>
                <c:pt idx="11">
                  <c:v>13400</c:v>
                </c:pt>
                <c:pt idx="12">
                  <c:v>11993</c:v>
                </c:pt>
              </c:numCache>
            </c:numRef>
          </c:val>
          <c:smooth val="1"/>
        </c:ser>
        <c:ser>
          <c:idx val="5"/>
          <c:order val="5"/>
          <c:tx>
            <c:strRef>
              <c:f>cases_tier1!$B$14</c:f>
              <c:strCache>
                <c:ptCount val="1"/>
                <c:pt idx="0">
                  <c:v>Leisure</c:v>
                </c:pt>
              </c:strCache>
            </c:strRef>
          </c:tx>
          <c:spPr>
            <a:ln w="50800">
              <a:solidFill>
                <a:srgbClr val="57486B"/>
              </a:solidFill>
            </a:ln>
          </c:spPr>
          <c:marker>
            <c:symbol val="none"/>
          </c:marker>
          <c:cat>
            <c:multiLvlStrRef>
              <c:f>cases_tier1!$C$7:$O$8</c:f>
              <c:multiLvlStrCache>
                <c:ptCount val="13"/>
                <c:lvl>
                  <c:pt idx="0">
                    <c:v>Q1</c:v>
                  </c:pt>
                  <c:pt idx="1">
                    <c:v>Q2</c:v>
                  </c:pt>
                  <c:pt idx="2">
                    <c:v>Q3</c:v>
                  </c:pt>
                  <c:pt idx="3">
                    <c:v>Q4</c:v>
                  </c:pt>
                  <c:pt idx="4">
                    <c:v>Q1</c:v>
                  </c:pt>
                  <c:pt idx="5">
                    <c:v>Q2</c:v>
                  </c:pt>
                  <c:pt idx="6">
                    <c:v>Q3</c:v>
                  </c:pt>
                  <c:pt idx="7">
                    <c:v>Q4</c:v>
                  </c:pt>
                  <c:pt idx="8">
                    <c:v>Q1</c:v>
                  </c:pt>
                  <c:pt idx="9">
                    <c:v>Q2</c:v>
                  </c:pt>
                  <c:pt idx="10">
                    <c:v>Q3</c:v>
                  </c:pt>
                  <c:pt idx="11">
                    <c:v>Q4</c:v>
                  </c:pt>
                  <c:pt idx="12">
                    <c:v>Q1</c:v>
                  </c:pt>
                </c:lvl>
                <c:lvl>
                  <c:pt idx="0">
                    <c:v>2012-13</c:v>
                  </c:pt>
                  <c:pt idx="4">
                    <c:v>2013-14</c:v>
                  </c:pt>
                  <c:pt idx="8">
                    <c:v>2014-15</c:v>
                  </c:pt>
                  <c:pt idx="12">
                    <c:v>2015/16</c:v>
                  </c:pt>
                </c:lvl>
              </c:multiLvlStrCache>
            </c:multiLvlStrRef>
          </c:cat>
          <c:val>
            <c:numRef>
              <c:f>cases_tier1!$C$14:$O$14</c:f>
              <c:numCache>
                <c:formatCode>_-* #,##0_-;\-* #,##0_-;_-* "-"??_-;_-@_-</c:formatCode>
                <c:ptCount val="13"/>
                <c:pt idx="0">
                  <c:v>15062</c:v>
                </c:pt>
                <c:pt idx="1">
                  <c:v>15652</c:v>
                </c:pt>
                <c:pt idx="2">
                  <c:v>14596</c:v>
                </c:pt>
                <c:pt idx="3">
                  <c:v>13456</c:v>
                </c:pt>
                <c:pt idx="4">
                  <c:v>12461</c:v>
                </c:pt>
                <c:pt idx="5">
                  <c:v>12859</c:v>
                </c:pt>
                <c:pt idx="6">
                  <c:v>10479</c:v>
                </c:pt>
                <c:pt idx="7">
                  <c:v>10712</c:v>
                </c:pt>
                <c:pt idx="8">
                  <c:v>10710</c:v>
                </c:pt>
                <c:pt idx="9">
                  <c:v>12126</c:v>
                </c:pt>
                <c:pt idx="10">
                  <c:v>10674</c:v>
                </c:pt>
                <c:pt idx="11">
                  <c:v>11458</c:v>
                </c:pt>
                <c:pt idx="12">
                  <c:v>11181</c:v>
                </c:pt>
              </c:numCache>
            </c:numRef>
          </c:val>
          <c:smooth val="1"/>
        </c:ser>
        <c:ser>
          <c:idx val="6"/>
          <c:order val="6"/>
          <c:tx>
            <c:strRef>
              <c:f>cases_tier1!$B$15</c:f>
              <c:strCache>
                <c:ptCount val="1"/>
                <c:pt idx="0">
                  <c:v>Commercial goods and services</c:v>
                </c:pt>
              </c:strCache>
            </c:strRef>
          </c:tx>
          <c:marker>
            <c:symbol val="none"/>
          </c:marker>
          <c:cat>
            <c:multiLvlStrRef>
              <c:f>cases_tier1!$C$7:$O$8</c:f>
              <c:multiLvlStrCache>
                <c:ptCount val="13"/>
                <c:lvl>
                  <c:pt idx="0">
                    <c:v>Q1</c:v>
                  </c:pt>
                  <c:pt idx="1">
                    <c:v>Q2</c:v>
                  </c:pt>
                  <c:pt idx="2">
                    <c:v>Q3</c:v>
                  </c:pt>
                  <c:pt idx="3">
                    <c:v>Q4</c:v>
                  </c:pt>
                  <c:pt idx="4">
                    <c:v>Q1</c:v>
                  </c:pt>
                  <c:pt idx="5">
                    <c:v>Q2</c:v>
                  </c:pt>
                  <c:pt idx="6">
                    <c:v>Q3</c:v>
                  </c:pt>
                  <c:pt idx="7">
                    <c:v>Q4</c:v>
                  </c:pt>
                  <c:pt idx="8">
                    <c:v>Q1</c:v>
                  </c:pt>
                  <c:pt idx="9">
                    <c:v>Q2</c:v>
                  </c:pt>
                  <c:pt idx="10">
                    <c:v>Q3</c:v>
                  </c:pt>
                  <c:pt idx="11">
                    <c:v>Q4</c:v>
                  </c:pt>
                  <c:pt idx="12">
                    <c:v>Q1</c:v>
                  </c:pt>
                </c:lvl>
                <c:lvl>
                  <c:pt idx="0">
                    <c:v>2012-13</c:v>
                  </c:pt>
                  <c:pt idx="4">
                    <c:v>2013-14</c:v>
                  </c:pt>
                  <c:pt idx="8">
                    <c:v>2014-15</c:v>
                  </c:pt>
                  <c:pt idx="12">
                    <c:v>2015/16</c:v>
                  </c:pt>
                </c:lvl>
              </c:multiLvlStrCache>
            </c:multiLvlStrRef>
          </c:cat>
          <c:val>
            <c:numRef>
              <c:f>cases_tier1!$C$15:$O$15</c:f>
              <c:numCache>
                <c:formatCode>_-* #,##0_-;\-* #,##0_-;_-* "-"??_-;_-@_-</c:formatCode>
                <c:ptCount val="13"/>
                <c:pt idx="0">
                  <c:v>1053</c:v>
                </c:pt>
                <c:pt idx="1">
                  <c:v>890</c:v>
                </c:pt>
                <c:pt idx="2">
                  <c:v>944</c:v>
                </c:pt>
                <c:pt idx="3">
                  <c:v>851</c:v>
                </c:pt>
                <c:pt idx="4">
                  <c:v>876</c:v>
                </c:pt>
                <c:pt idx="5">
                  <c:v>867</c:v>
                </c:pt>
                <c:pt idx="6">
                  <c:v>821</c:v>
                </c:pt>
                <c:pt idx="7">
                  <c:v>1026</c:v>
                </c:pt>
                <c:pt idx="8">
                  <c:v>981</c:v>
                </c:pt>
                <c:pt idx="9">
                  <c:v>1000</c:v>
                </c:pt>
                <c:pt idx="10">
                  <c:v>859</c:v>
                </c:pt>
                <c:pt idx="11">
                  <c:v>995</c:v>
                </c:pt>
                <c:pt idx="12">
                  <c:v>911</c:v>
                </c:pt>
              </c:numCache>
            </c:numRef>
          </c:val>
          <c:smooth val="0"/>
        </c:ser>
        <c:ser>
          <c:idx val="7"/>
          <c:order val="7"/>
          <c:tx>
            <c:strRef>
              <c:f>cases_tier1!$B$16</c:f>
              <c:strCache>
                <c:ptCount val="1"/>
                <c:pt idx="0">
                  <c:v>Broadcasting</c:v>
                </c:pt>
              </c:strCache>
            </c:strRef>
          </c:tx>
          <c:marker>
            <c:symbol val="none"/>
          </c:marker>
          <c:cat>
            <c:multiLvlStrRef>
              <c:f>cases_tier1!$C$7:$O$8</c:f>
              <c:multiLvlStrCache>
                <c:ptCount val="13"/>
                <c:lvl>
                  <c:pt idx="0">
                    <c:v>Q1</c:v>
                  </c:pt>
                  <c:pt idx="1">
                    <c:v>Q2</c:v>
                  </c:pt>
                  <c:pt idx="2">
                    <c:v>Q3</c:v>
                  </c:pt>
                  <c:pt idx="3">
                    <c:v>Q4</c:v>
                  </c:pt>
                  <c:pt idx="4">
                    <c:v>Q1</c:v>
                  </c:pt>
                  <c:pt idx="5">
                    <c:v>Q2</c:v>
                  </c:pt>
                  <c:pt idx="6">
                    <c:v>Q3</c:v>
                  </c:pt>
                  <c:pt idx="7">
                    <c:v>Q4</c:v>
                  </c:pt>
                  <c:pt idx="8">
                    <c:v>Q1</c:v>
                  </c:pt>
                  <c:pt idx="9">
                    <c:v>Q2</c:v>
                  </c:pt>
                  <c:pt idx="10">
                    <c:v>Q3</c:v>
                  </c:pt>
                  <c:pt idx="11">
                    <c:v>Q4</c:v>
                  </c:pt>
                  <c:pt idx="12">
                    <c:v>Q1</c:v>
                  </c:pt>
                </c:lvl>
                <c:lvl>
                  <c:pt idx="0">
                    <c:v>2012-13</c:v>
                  </c:pt>
                  <c:pt idx="4">
                    <c:v>2013-14</c:v>
                  </c:pt>
                  <c:pt idx="8">
                    <c:v>2014-15</c:v>
                  </c:pt>
                  <c:pt idx="12">
                    <c:v>2015/16</c:v>
                  </c:pt>
                </c:lvl>
              </c:multiLvlStrCache>
            </c:multiLvlStrRef>
          </c:cat>
          <c:val>
            <c:numRef>
              <c:f>cases_tier1!$C$16:$O$16</c:f>
              <c:numCache>
                <c:formatCode>_-* #,##0_-;\-* #,##0_-;_-* "-"??_-;_-@_-</c:formatCode>
                <c:ptCount val="13"/>
                <c:pt idx="0">
                  <c:v>77</c:v>
                </c:pt>
                <c:pt idx="1">
                  <c:v>75</c:v>
                </c:pt>
                <c:pt idx="2">
                  <c:v>90</c:v>
                </c:pt>
                <c:pt idx="3">
                  <c:v>90</c:v>
                </c:pt>
                <c:pt idx="4">
                  <c:v>62</c:v>
                </c:pt>
                <c:pt idx="5">
                  <c:v>65</c:v>
                </c:pt>
                <c:pt idx="6">
                  <c:v>64</c:v>
                </c:pt>
                <c:pt idx="7">
                  <c:v>65</c:v>
                </c:pt>
                <c:pt idx="8">
                  <c:v>70</c:v>
                </c:pt>
                <c:pt idx="9">
                  <c:v>84</c:v>
                </c:pt>
                <c:pt idx="10">
                  <c:v>59</c:v>
                </c:pt>
                <c:pt idx="11">
                  <c:v>76</c:v>
                </c:pt>
                <c:pt idx="12">
                  <c:v>64</c:v>
                </c:pt>
              </c:numCache>
            </c:numRef>
          </c:val>
          <c:smooth val="0"/>
        </c:ser>
        <c:ser>
          <c:idx val="8"/>
          <c:order val="8"/>
          <c:tx>
            <c:strRef>
              <c:f>cases_tier1!$B$17</c:f>
              <c:strCache>
                <c:ptCount val="1"/>
                <c:pt idx="0">
                  <c:v>Unknown</c:v>
                </c:pt>
              </c:strCache>
            </c:strRef>
          </c:tx>
          <c:spPr>
            <a:ln w="50800">
              <a:solidFill>
                <a:srgbClr val="C2BDDE"/>
              </a:solidFill>
            </a:ln>
          </c:spPr>
          <c:marker>
            <c:symbol val="none"/>
          </c:marker>
          <c:cat>
            <c:multiLvlStrRef>
              <c:f>cases_tier1!$C$7:$O$8</c:f>
              <c:multiLvlStrCache>
                <c:ptCount val="13"/>
                <c:lvl>
                  <c:pt idx="0">
                    <c:v>Q1</c:v>
                  </c:pt>
                  <c:pt idx="1">
                    <c:v>Q2</c:v>
                  </c:pt>
                  <c:pt idx="2">
                    <c:v>Q3</c:v>
                  </c:pt>
                  <c:pt idx="3">
                    <c:v>Q4</c:v>
                  </c:pt>
                  <c:pt idx="4">
                    <c:v>Q1</c:v>
                  </c:pt>
                  <c:pt idx="5">
                    <c:v>Q2</c:v>
                  </c:pt>
                  <c:pt idx="6">
                    <c:v>Q3</c:v>
                  </c:pt>
                  <c:pt idx="7">
                    <c:v>Q4</c:v>
                  </c:pt>
                  <c:pt idx="8">
                    <c:v>Q1</c:v>
                  </c:pt>
                  <c:pt idx="9">
                    <c:v>Q2</c:v>
                  </c:pt>
                  <c:pt idx="10">
                    <c:v>Q3</c:v>
                  </c:pt>
                  <c:pt idx="11">
                    <c:v>Q4</c:v>
                  </c:pt>
                  <c:pt idx="12">
                    <c:v>Q1</c:v>
                  </c:pt>
                </c:lvl>
                <c:lvl>
                  <c:pt idx="0">
                    <c:v>2012-13</c:v>
                  </c:pt>
                  <c:pt idx="4">
                    <c:v>2013-14</c:v>
                  </c:pt>
                  <c:pt idx="8">
                    <c:v>2014-15</c:v>
                  </c:pt>
                  <c:pt idx="12">
                    <c:v>2015/16</c:v>
                  </c:pt>
                </c:lvl>
              </c:multiLvlStrCache>
            </c:multiLvlStrRef>
          </c:cat>
          <c:val>
            <c:numRef>
              <c:f>cases_tier1!$C$17:$O$17</c:f>
              <c:numCache>
                <c:formatCode>_-* #,##0_-;\-* #,##0_-;_-* "-"??_-;_-@_-</c:formatCode>
                <c:ptCount val="13"/>
                <c:pt idx="0">
                  <c:v>27618</c:v>
                </c:pt>
                <c:pt idx="1">
                  <c:v>30283</c:v>
                </c:pt>
                <c:pt idx="2">
                  <c:v>30415</c:v>
                </c:pt>
                <c:pt idx="3">
                  <c:v>31405</c:v>
                </c:pt>
                <c:pt idx="4">
                  <c:v>26816</c:v>
                </c:pt>
                <c:pt idx="5">
                  <c:v>34563</c:v>
                </c:pt>
                <c:pt idx="6">
                  <c:v>32483</c:v>
                </c:pt>
                <c:pt idx="7">
                  <c:v>29583</c:v>
                </c:pt>
                <c:pt idx="8">
                  <c:v>20300</c:v>
                </c:pt>
                <c:pt idx="9">
                  <c:v>22027</c:v>
                </c:pt>
                <c:pt idx="10">
                  <c:v>23490</c:v>
                </c:pt>
                <c:pt idx="11">
                  <c:v>32164</c:v>
                </c:pt>
                <c:pt idx="12">
                  <c:v>31359</c:v>
                </c:pt>
              </c:numCache>
            </c:numRef>
          </c:val>
          <c:smooth val="1"/>
        </c:ser>
        <c:dLbls>
          <c:showLegendKey val="0"/>
          <c:showVal val="0"/>
          <c:showCatName val="0"/>
          <c:showSerName val="0"/>
          <c:showPercent val="0"/>
          <c:showBubbleSize val="0"/>
        </c:dLbls>
        <c:marker val="1"/>
        <c:smooth val="0"/>
        <c:axId val="321185280"/>
        <c:axId val="321186816"/>
      </c:lineChart>
      <c:catAx>
        <c:axId val="321185280"/>
        <c:scaling>
          <c:orientation val="minMax"/>
        </c:scaling>
        <c:delete val="0"/>
        <c:axPos val="b"/>
        <c:majorTickMark val="out"/>
        <c:minorTickMark val="none"/>
        <c:tickLblPos val="nextTo"/>
        <c:crossAx val="321186816"/>
        <c:crosses val="autoZero"/>
        <c:auto val="1"/>
        <c:lblAlgn val="ctr"/>
        <c:lblOffset val="100"/>
        <c:noMultiLvlLbl val="0"/>
      </c:catAx>
      <c:valAx>
        <c:axId val="321186816"/>
        <c:scaling>
          <c:orientation val="minMax"/>
        </c:scaling>
        <c:delete val="0"/>
        <c:axPos val="l"/>
        <c:majorGridlines/>
        <c:numFmt formatCode="_-* #,##0_-;\-* #,##0_-;_-* &quot;-&quot;??_-;_-@_-" sourceLinked="1"/>
        <c:majorTickMark val="out"/>
        <c:minorTickMark val="none"/>
        <c:tickLblPos val="nextTo"/>
        <c:crossAx val="32118528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cases_tier1!$B$9</c:f>
              <c:strCache>
                <c:ptCount val="1"/>
                <c:pt idx="0">
                  <c:v>House fittings and appliances</c:v>
                </c:pt>
              </c:strCache>
            </c:strRef>
          </c:tx>
          <c:spPr>
            <a:solidFill>
              <a:srgbClr val="004B88"/>
            </a:solidFill>
          </c:spPr>
          <c:invertIfNegative val="0"/>
          <c:dLbls>
            <c:txPr>
              <a:bodyPr/>
              <a:lstStyle/>
              <a:p>
                <a:pPr>
                  <a:defRPr>
                    <a:solidFill>
                      <a:schemeClr val="bg1"/>
                    </a:solidFill>
                  </a:defRPr>
                </a:pPr>
                <a:endParaRPr lang="en-US"/>
              </a:p>
            </c:txPr>
            <c:showLegendKey val="0"/>
            <c:showVal val="1"/>
            <c:showCatName val="0"/>
            <c:showSerName val="0"/>
            <c:showPercent val="0"/>
            <c:showBubbleSize val="0"/>
            <c:showLeaderLines val="0"/>
          </c:dLbls>
          <c:val>
            <c:numRef>
              <c:f>cases_tier1!$P$9</c:f>
              <c:numCache>
                <c:formatCode>0%</c:formatCode>
                <c:ptCount val="1"/>
                <c:pt idx="0">
                  <c:v>0.22230914174154973</c:v>
                </c:pt>
              </c:numCache>
            </c:numRef>
          </c:val>
        </c:ser>
        <c:ser>
          <c:idx val="1"/>
          <c:order val="1"/>
          <c:tx>
            <c:strRef>
              <c:f>cases_tier1!$B$10</c:f>
              <c:strCache>
                <c:ptCount val="1"/>
                <c:pt idx="0">
                  <c:v>Transport</c:v>
                </c:pt>
              </c:strCache>
            </c:strRef>
          </c:tx>
          <c:spPr>
            <a:solidFill>
              <a:srgbClr val="FCC06B"/>
            </a:solidFill>
          </c:spPr>
          <c:invertIfNegative val="0"/>
          <c:dLbls>
            <c:showLegendKey val="0"/>
            <c:showVal val="1"/>
            <c:showCatName val="0"/>
            <c:showSerName val="0"/>
            <c:showPercent val="0"/>
            <c:showBubbleSize val="0"/>
            <c:showLeaderLines val="0"/>
          </c:dLbls>
          <c:val>
            <c:numRef>
              <c:f>cases_tier1!$P$10</c:f>
              <c:numCache>
                <c:formatCode>0%</c:formatCode>
                <c:ptCount val="1"/>
                <c:pt idx="0">
                  <c:v>0.19818784139530771</c:v>
                </c:pt>
              </c:numCache>
            </c:numRef>
          </c:val>
        </c:ser>
        <c:ser>
          <c:idx val="2"/>
          <c:order val="2"/>
          <c:tx>
            <c:strRef>
              <c:f>cases_tier1!$B$11</c:f>
              <c:strCache>
                <c:ptCount val="1"/>
                <c:pt idx="0">
                  <c:v>Personal goods and services</c:v>
                </c:pt>
              </c:strCache>
            </c:strRef>
          </c:tx>
          <c:spPr>
            <a:solidFill>
              <a:srgbClr val="A6D6AE"/>
            </a:solidFill>
          </c:spPr>
          <c:invertIfNegative val="0"/>
          <c:dLbls>
            <c:showLegendKey val="0"/>
            <c:showVal val="1"/>
            <c:showCatName val="0"/>
            <c:showSerName val="0"/>
            <c:showPercent val="0"/>
            <c:showBubbleSize val="0"/>
            <c:showLeaderLines val="0"/>
          </c:dLbls>
          <c:val>
            <c:numRef>
              <c:f>cases_tier1!$P$11</c:f>
              <c:numCache>
                <c:formatCode>0%</c:formatCode>
                <c:ptCount val="1"/>
                <c:pt idx="0">
                  <c:v>0.10660036596896746</c:v>
                </c:pt>
              </c:numCache>
            </c:numRef>
          </c:val>
        </c:ser>
        <c:ser>
          <c:idx val="3"/>
          <c:order val="3"/>
          <c:tx>
            <c:strRef>
              <c:f>cases_tier1!$B$12</c:f>
              <c:strCache>
                <c:ptCount val="1"/>
                <c:pt idx="0">
                  <c:v>Other household requirements</c:v>
                </c:pt>
              </c:strCache>
            </c:strRef>
          </c:tx>
          <c:spPr>
            <a:solidFill>
              <a:srgbClr val="005742"/>
            </a:solidFill>
          </c:spPr>
          <c:invertIfNegative val="0"/>
          <c:dLbls>
            <c:showLegendKey val="0"/>
            <c:showVal val="1"/>
            <c:showCatName val="0"/>
            <c:showSerName val="0"/>
            <c:showPercent val="0"/>
            <c:showBubbleSize val="0"/>
            <c:showLeaderLines val="0"/>
          </c:dLbls>
          <c:val>
            <c:numRef>
              <c:f>cases_tier1!$P$12</c:f>
              <c:numCache>
                <c:formatCode>0%</c:formatCode>
                <c:ptCount val="1"/>
                <c:pt idx="0">
                  <c:v>9.5315189072629189E-2</c:v>
                </c:pt>
              </c:numCache>
            </c:numRef>
          </c:val>
        </c:ser>
        <c:ser>
          <c:idx val="4"/>
          <c:order val="4"/>
          <c:tx>
            <c:strRef>
              <c:f>cases_tier1!$B$13</c:f>
              <c:strCache>
                <c:ptCount val="1"/>
                <c:pt idx="0">
                  <c:v>Professional and financial services</c:v>
                </c:pt>
              </c:strCache>
            </c:strRef>
          </c:tx>
          <c:spPr>
            <a:solidFill>
              <a:srgbClr val="C2BDDE"/>
            </a:solidFill>
          </c:spPr>
          <c:invertIfNegative val="0"/>
          <c:dLbls>
            <c:showLegendKey val="0"/>
            <c:showVal val="1"/>
            <c:showCatName val="0"/>
            <c:showSerName val="0"/>
            <c:showPercent val="0"/>
            <c:showBubbleSize val="0"/>
            <c:showLeaderLines val="0"/>
          </c:dLbls>
          <c:val>
            <c:numRef>
              <c:f>cases_tier1!$P$13</c:f>
              <c:numCache>
                <c:formatCode>0%</c:formatCode>
                <c:ptCount val="1"/>
                <c:pt idx="0">
                  <c:v>8.158114919697701E-2</c:v>
                </c:pt>
              </c:numCache>
            </c:numRef>
          </c:val>
        </c:ser>
        <c:ser>
          <c:idx val="5"/>
          <c:order val="5"/>
          <c:tx>
            <c:strRef>
              <c:f>cases_tier1!$B$14</c:f>
              <c:strCache>
                <c:ptCount val="1"/>
                <c:pt idx="0">
                  <c:v>Leisure</c:v>
                </c:pt>
              </c:strCache>
            </c:strRef>
          </c:tx>
          <c:spPr>
            <a:solidFill>
              <a:srgbClr val="006278"/>
            </a:solidFill>
          </c:spPr>
          <c:invertIfNegative val="0"/>
          <c:dLbls>
            <c:txPr>
              <a:bodyPr/>
              <a:lstStyle/>
              <a:p>
                <a:pPr>
                  <a:defRPr>
                    <a:solidFill>
                      <a:schemeClr val="bg1"/>
                    </a:solidFill>
                  </a:defRPr>
                </a:pPr>
                <a:endParaRPr lang="en-US"/>
              </a:p>
            </c:txPr>
            <c:showLegendKey val="0"/>
            <c:showVal val="1"/>
            <c:showCatName val="0"/>
            <c:showSerName val="0"/>
            <c:showPercent val="0"/>
            <c:showBubbleSize val="0"/>
            <c:showLeaderLines val="0"/>
          </c:dLbls>
          <c:val>
            <c:numRef>
              <c:f>cases_tier1!$P$14</c:f>
              <c:numCache>
                <c:formatCode>0%</c:formatCode>
                <c:ptCount val="1"/>
                <c:pt idx="0">
                  <c:v>7.6057602699191193E-2</c:v>
                </c:pt>
              </c:numCache>
            </c:numRef>
          </c:val>
        </c:ser>
        <c:ser>
          <c:idx val="6"/>
          <c:order val="6"/>
          <c:tx>
            <c:strRef>
              <c:f>cases_tier1!$B$15</c:f>
              <c:strCache>
                <c:ptCount val="1"/>
                <c:pt idx="0">
                  <c:v>Commercial goods and services</c:v>
                </c:pt>
              </c:strCache>
            </c:strRef>
          </c:tx>
          <c:spPr>
            <a:solidFill>
              <a:srgbClr val="00427D"/>
            </a:solidFill>
          </c:spPr>
          <c:invertIfNegative val="0"/>
          <c:val>
            <c:numRef>
              <c:f>cases_tier1!$P$15</c:f>
              <c:numCache>
                <c:formatCode>0%</c:formatCode>
                <c:ptCount val="1"/>
                <c:pt idx="0">
                  <c:v>6.1969838170971448E-3</c:v>
                </c:pt>
              </c:numCache>
            </c:numRef>
          </c:val>
        </c:ser>
        <c:ser>
          <c:idx val="7"/>
          <c:order val="7"/>
          <c:tx>
            <c:strRef>
              <c:f>cases_tier1!$B$16</c:f>
              <c:strCache>
                <c:ptCount val="1"/>
                <c:pt idx="0">
                  <c:v>Broadcasting</c:v>
                </c:pt>
              </c:strCache>
            </c:strRef>
          </c:tx>
          <c:invertIfNegative val="0"/>
          <c:val>
            <c:numRef>
              <c:f>cases_tier1!$P$16</c:f>
              <c:numCache>
                <c:formatCode>0%</c:formatCode>
                <c:ptCount val="1"/>
                <c:pt idx="0">
                  <c:v>4.3535341854469514E-4</c:v>
                </c:pt>
              </c:numCache>
            </c:numRef>
          </c:val>
        </c:ser>
        <c:ser>
          <c:idx val="8"/>
          <c:order val="8"/>
          <c:tx>
            <c:strRef>
              <c:f>cases_tier1!$B$17</c:f>
              <c:strCache>
                <c:ptCount val="1"/>
                <c:pt idx="0">
                  <c:v>Unknown</c:v>
                </c:pt>
              </c:strCache>
            </c:strRef>
          </c:tx>
          <c:spPr>
            <a:solidFill>
              <a:srgbClr val="FCCEBA"/>
            </a:solidFill>
          </c:spPr>
          <c:invertIfNegative val="0"/>
          <c:dLbls>
            <c:showLegendKey val="0"/>
            <c:showVal val="1"/>
            <c:showCatName val="0"/>
            <c:showSerName val="0"/>
            <c:showPercent val="0"/>
            <c:showBubbleSize val="0"/>
            <c:showLeaderLines val="0"/>
          </c:dLbls>
          <c:val>
            <c:numRef>
              <c:f>cases_tier1!$P$17</c:f>
              <c:numCache>
                <c:formatCode>0%</c:formatCode>
                <c:ptCount val="1"/>
                <c:pt idx="0">
                  <c:v>0.21331637268973586</c:v>
                </c:pt>
              </c:numCache>
            </c:numRef>
          </c:val>
        </c:ser>
        <c:dLbls>
          <c:showLegendKey val="0"/>
          <c:showVal val="0"/>
          <c:showCatName val="0"/>
          <c:showSerName val="0"/>
          <c:showPercent val="0"/>
          <c:showBubbleSize val="0"/>
        </c:dLbls>
        <c:gapWidth val="150"/>
        <c:overlap val="100"/>
        <c:axId val="348707840"/>
        <c:axId val="349693440"/>
      </c:barChart>
      <c:catAx>
        <c:axId val="348707840"/>
        <c:scaling>
          <c:orientation val="minMax"/>
        </c:scaling>
        <c:delete val="0"/>
        <c:axPos val="l"/>
        <c:majorTickMark val="out"/>
        <c:minorTickMark val="none"/>
        <c:tickLblPos val="nextTo"/>
        <c:crossAx val="349693440"/>
        <c:crosses val="autoZero"/>
        <c:auto val="1"/>
        <c:lblAlgn val="ctr"/>
        <c:lblOffset val="100"/>
        <c:noMultiLvlLbl val="0"/>
      </c:catAx>
      <c:valAx>
        <c:axId val="349693440"/>
        <c:scaling>
          <c:orientation val="minMax"/>
        </c:scaling>
        <c:delete val="0"/>
        <c:axPos val="b"/>
        <c:majorGridlines/>
        <c:numFmt formatCode="0%" sourceLinked="1"/>
        <c:majorTickMark val="out"/>
        <c:minorTickMark val="none"/>
        <c:tickLblPos val="nextTo"/>
        <c:crossAx val="34870784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cat>
            <c:strRef>
              <c:f>cases_tier1!$B$9:$B$17</c:f>
              <c:strCache>
                <c:ptCount val="9"/>
                <c:pt idx="0">
                  <c:v>House fittings and appliances</c:v>
                </c:pt>
                <c:pt idx="1">
                  <c:v>Transport</c:v>
                </c:pt>
                <c:pt idx="2">
                  <c:v>Personal goods and services</c:v>
                </c:pt>
                <c:pt idx="3">
                  <c:v>Other household requirements</c:v>
                </c:pt>
                <c:pt idx="4">
                  <c:v>Professional and financial services</c:v>
                </c:pt>
                <c:pt idx="5">
                  <c:v>Leisure</c:v>
                </c:pt>
                <c:pt idx="6">
                  <c:v>Commercial goods and services</c:v>
                </c:pt>
                <c:pt idx="7">
                  <c:v>Broadcasting</c:v>
                </c:pt>
                <c:pt idx="8">
                  <c:v>Unknown</c:v>
                </c:pt>
              </c:strCache>
            </c:strRef>
          </c:cat>
          <c:val>
            <c:numRef>
              <c:f>cases_tier1!$R$9:$R$17</c:f>
              <c:numCache>
                <c:formatCode>0%</c:formatCode>
                <c:ptCount val="9"/>
                <c:pt idx="0">
                  <c:v>-0.11827869958181574</c:v>
                </c:pt>
                <c:pt idx="1">
                  <c:v>-1.0964763391947858E-2</c:v>
                </c:pt>
                <c:pt idx="2">
                  <c:v>-0.14510937755714365</c:v>
                </c:pt>
                <c:pt idx="3">
                  <c:v>-8.0456752854705341E-2</c:v>
                </c:pt>
                <c:pt idx="4">
                  <c:v>-0.18691525423728814</c:v>
                </c:pt>
                <c:pt idx="5">
                  <c:v>4.3977591036414569E-2</c:v>
                </c:pt>
                <c:pt idx="6">
                  <c:v>-7.1355759429153925E-2</c:v>
                </c:pt>
                <c:pt idx="7">
                  <c:v>-8.5714285714285715E-2</c:v>
                </c:pt>
                <c:pt idx="8">
                  <c:v>0.54477832512315272</c:v>
                </c:pt>
              </c:numCache>
            </c:numRef>
          </c:val>
        </c:ser>
        <c:dLbls>
          <c:showLegendKey val="0"/>
          <c:showVal val="0"/>
          <c:showCatName val="0"/>
          <c:showSerName val="0"/>
          <c:showPercent val="0"/>
          <c:showBubbleSize val="0"/>
        </c:dLbls>
        <c:gapWidth val="150"/>
        <c:axId val="349833856"/>
        <c:axId val="350183808"/>
      </c:barChart>
      <c:catAx>
        <c:axId val="349833856"/>
        <c:scaling>
          <c:orientation val="minMax"/>
        </c:scaling>
        <c:delete val="0"/>
        <c:axPos val="l"/>
        <c:majorTickMark val="out"/>
        <c:minorTickMark val="none"/>
        <c:tickLblPos val="nextTo"/>
        <c:crossAx val="350183808"/>
        <c:crosses val="autoZero"/>
        <c:auto val="1"/>
        <c:lblAlgn val="ctr"/>
        <c:lblOffset val="100"/>
        <c:noMultiLvlLbl val="0"/>
      </c:catAx>
      <c:valAx>
        <c:axId val="350183808"/>
        <c:scaling>
          <c:orientation val="minMax"/>
        </c:scaling>
        <c:delete val="0"/>
        <c:axPos val="b"/>
        <c:majorGridlines/>
        <c:numFmt formatCode="0%" sourceLinked="1"/>
        <c:majorTickMark val="out"/>
        <c:minorTickMark val="none"/>
        <c:tickLblPos val="nextTo"/>
        <c:crossAx val="349833856"/>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'Top part 2'!$C$9</c:f>
              <c:strCache>
                <c:ptCount val="1"/>
                <c:pt idx="0">
                  <c:v>Second hand cars</c:v>
                </c:pt>
              </c:strCache>
            </c:strRef>
          </c:tx>
          <c:spPr>
            <a:ln w="50800">
              <a:solidFill>
                <a:srgbClr val="004B88"/>
              </a:solidFill>
            </a:ln>
          </c:spPr>
          <c:marker>
            <c:symbol val="none"/>
          </c:marker>
          <c:cat>
            <c:multiLvlStrRef>
              <c:f>'Top part 2'!$D$7:$P$8</c:f>
              <c:multiLvlStrCache>
                <c:ptCount val="13"/>
                <c:lvl>
                  <c:pt idx="0">
                    <c:v>Q1</c:v>
                  </c:pt>
                  <c:pt idx="1">
                    <c:v>Q2</c:v>
                  </c:pt>
                  <c:pt idx="2">
                    <c:v>Q3</c:v>
                  </c:pt>
                  <c:pt idx="3">
                    <c:v>Q4</c:v>
                  </c:pt>
                  <c:pt idx="4">
                    <c:v>Q1</c:v>
                  </c:pt>
                  <c:pt idx="5">
                    <c:v>Q2</c:v>
                  </c:pt>
                  <c:pt idx="6">
                    <c:v>Q3</c:v>
                  </c:pt>
                  <c:pt idx="7">
                    <c:v>Q4</c:v>
                  </c:pt>
                  <c:pt idx="8">
                    <c:v>Q1</c:v>
                  </c:pt>
                  <c:pt idx="9">
                    <c:v>Q2</c:v>
                  </c:pt>
                  <c:pt idx="10">
                    <c:v>Q3</c:v>
                  </c:pt>
                  <c:pt idx="11">
                    <c:v>Q4</c:v>
                  </c:pt>
                  <c:pt idx="12">
                    <c:v>Q1</c:v>
                  </c:pt>
                </c:lvl>
                <c:lvl>
                  <c:pt idx="0">
                    <c:v>2012-13</c:v>
                  </c:pt>
                  <c:pt idx="4">
                    <c:v>2013-14</c:v>
                  </c:pt>
                  <c:pt idx="8">
                    <c:v>2014-15</c:v>
                  </c:pt>
                  <c:pt idx="12">
                    <c:v>2015/16</c:v>
                  </c:pt>
                </c:lvl>
              </c:multiLvlStrCache>
            </c:multiLvlStrRef>
          </c:cat>
          <c:val>
            <c:numRef>
              <c:f>'Top part 2'!$D$9:$P$9</c:f>
              <c:numCache>
                <c:formatCode>#,##0</c:formatCode>
                <c:ptCount val="13"/>
                <c:pt idx="0">
                  <c:v>16777</c:v>
                </c:pt>
                <c:pt idx="1">
                  <c:v>16363</c:v>
                </c:pt>
                <c:pt idx="2">
                  <c:v>14945</c:v>
                </c:pt>
                <c:pt idx="3">
                  <c:v>16361</c:v>
                </c:pt>
                <c:pt idx="4">
                  <c:v>16812</c:v>
                </c:pt>
                <c:pt idx="5">
                  <c:v>16408</c:v>
                </c:pt>
                <c:pt idx="6">
                  <c:v>13579</c:v>
                </c:pt>
                <c:pt idx="7">
                  <c:v>15758</c:v>
                </c:pt>
                <c:pt idx="8">
                  <c:v>16289</c:v>
                </c:pt>
                <c:pt idx="9">
                  <c:v>16456</c:v>
                </c:pt>
                <c:pt idx="10">
                  <c:v>13995</c:v>
                </c:pt>
                <c:pt idx="11">
                  <c:v>16517</c:v>
                </c:pt>
                <c:pt idx="12">
                  <c:v>16167</c:v>
                </c:pt>
              </c:numCache>
            </c:numRef>
          </c:val>
          <c:smooth val="1"/>
        </c:ser>
        <c:ser>
          <c:idx val="1"/>
          <c:order val="1"/>
          <c:tx>
            <c:strRef>
              <c:f>'Top part 2'!$C$10</c:f>
              <c:strCache>
                <c:ptCount val="1"/>
                <c:pt idx="0">
                  <c:v>Home maintenance and improvements</c:v>
                </c:pt>
              </c:strCache>
            </c:strRef>
          </c:tx>
          <c:spPr>
            <a:ln w="50800">
              <a:solidFill>
                <a:srgbClr val="FCBB69"/>
              </a:solidFill>
            </a:ln>
          </c:spPr>
          <c:marker>
            <c:symbol val="none"/>
          </c:marker>
          <c:cat>
            <c:multiLvlStrRef>
              <c:f>'Top part 2'!$D$7:$P$8</c:f>
              <c:multiLvlStrCache>
                <c:ptCount val="13"/>
                <c:lvl>
                  <c:pt idx="0">
                    <c:v>Q1</c:v>
                  </c:pt>
                  <c:pt idx="1">
                    <c:v>Q2</c:v>
                  </c:pt>
                  <c:pt idx="2">
                    <c:v>Q3</c:v>
                  </c:pt>
                  <c:pt idx="3">
                    <c:v>Q4</c:v>
                  </c:pt>
                  <c:pt idx="4">
                    <c:v>Q1</c:v>
                  </c:pt>
                  <c:pt idx="5">
                    <c:v>Q2</c:v>
                  </c:pt>
                  <c:pt idx="6">
                    <c:v>Q3</c:v>
                  </c:pt>
                  <c:pt idx="7">
                    <c:v>Q4</c:v>
                  </c:pt>
                  <c:pt idx="8">
                    <c:v>Q1</c:v>
                  </c:pt>
                  <c:pt idx="9">
                    <c:v>Q2</c:v>
                  </c:pt>
                  <c:pt idx="10">
                    <c:v>Q3</c:v>
                  </c:pt>
                  <c:pt idx="11">
                    <c:v>Q4</c:v>
                  </c:pt>
                  <c:pt idx="12">
                    <c:v>Q1</c:v>
                  </c:pt>
                </c:lvl>
                <c:lvl>
                  <c:pt idx="0">
                    <c:v>2012-13</c:v>
                  </c:pt>
                  <c:pt idx="4">
                    <c:v>2013-14</c:v>
                  </c:pt>
                  <c:pt idx="8">
                    <c:v>2014-15</c:v>
                  </c:pt>
                  <c:pt idx="12">
                    <c:v>2015/16</c:v>
                  </c:pt>
                </c:lvl>
              </c:multiLvlStrCache>
            </c:multiLvlStrRef>
          </c:cat>
          <c:val>
            <c:numRef>
              <c:f>'Top part 2'!$D$10:$P$10</c:f>
              <c:numCache>
                <c:formatCode>#,##0</c:formatCode>
                <c:ptCount val="13"/>
                <c:pt idx="0">
                  <c:v>12767</c:v>
                </c:pt>
                <c:pt idx="1">
                  <c:v>13154</c:v>
                </c:pt>
                <c:pt idx="2">
                  <c:v>14221</c:v>
                </c:pt>
                <c:pt idx="3">
                  <c:v>13238</c:v>
                </c:pt>
                <c:pt idx="4">
                  <c:v>11894</c:v>
                </c:pt>
                <c:pt idx="5">
                  <c:v>12610</c:v>
                </c:pt>
                <c:pt idx="6">
                  <c:v>12375</c:v>
                </c:pt>
                <c:pt idx="7">
                  <c:v>13634</c:v>
                </c:pt>
                <c:pt idx="8">
                  <c:v>12767</c:v>
                </c:pt>
                <c:pt idx="9">
                  <c:v>13961</c:v>
                </c:pt>
                <c:pt idx="10">
                  <c:v>13566</c:v>
                </c:pt>
                <c:pt idx="11">
                  <c:v>13828</c:v>
                </c:pt>
                <c:pt idx="12">
                  <c:v>11969</c:v>
                </c:pt>
              </c:numCache>
            </c:numRef>
          </c:val>
          <c:smooth val="1"/>
        </c:ser>
        <c:ser>
          <c:idx val="2"/>
          <c:order val="2"/>
          <c:tx>
            <c:strRef>
              <c:f>'Top part 2'!$C$11</c:f>
              <c:strCache>
                <c:ptCount val="1"/>
                <c:pt idx="0">
                  <c:v>Telecommunications</c:v>
                </c:pt>
              </c:strCache>
            </c:strRef>
          </c:tx>
          <c:spPr>
            <a:ln w="50800">
              <a:solidFill>
                <a:srgbClr val="A6D6AE"/>
              </a:solidFill>
            </a:ln>
          </c:spPr>
          <c:marker>
            <c:symbol val="none"/>
          </c:marker>
          <c:cat>
            <c:multiLvlStrRef>
              <c:f>'Top part 2'!$D$7:$P$8</c:f>
              <c:multiLvlStrCache>
                <c:ptCount val="13"/>
                <c:lvl>
                  <c:pt idx="0">
                    <c:v>Q1</c:v>
                  </c:pt>
                  <c:pt idx="1">
                    <c:v>Q2</c:v>
                  </c:pt>
                  <c:pt idx="2">
                    <c:v>Q3</c:v>
                  </c:pt>
                  <c:pt idx="3">
                    <c:v>Q4</c:v>
                  </c:pt>
                  <c:pt idx="4">
                    <c:v>Q1</c:v>
                  </c:pt>
                  <c:pt idx="5">
                    <c:v>Q2</c:v>
                  </c:pt>
                  <c:pt idx="6">
                    <c:v>Q3</c:v>
                  </c:pt>
                  <c:pt idx="7">
                    <c:v>Q4</c:v>
                  </c:pt>
                  <c:pt idx="8">
                    <c:v>Q1</c:v>
                  </c:pt>
                  <c:pt idx="9">
                    <c:v>Q2</c:v>
                  </c:pt>
                  <c:pt idx="10">
                    <c:v>Q3</c:v>
                  </c:pt>
                  <c:pt idx="11">
                    <c:v>Q4</c:v>
                  </c:pt>
                  <c:pt idx="12">
                    <c:v>Q1</c:v>
                  </c:pt>
                </c:lvl>
                <c:lvl>
                  <c:pt idx="0">
                    <c:v>2012-13</c:v>
                  </c:pt>
                  <c:pt idx="4">
                    <c:v>2013-14</c:v>
                  </c:pt>
                  <c:pt idx="8">
                    <c:v>2014-15</c:v>
                  </c:pt>
                  <c:pt idx="12">
                    <c:v>2015/16</c:v>
                  </c:pt>
                </c:lvl>
              </c:multiLvlStrCache>
            </c:multiLvlStrRef>
          </c:cat>
          <c:val>
            <c:numRef>
              <c:f>'Top part 2'!$D$11:$P$11</c:f>
              <c:numCache>
                <c:formatCode>#,##0</c:formatCode>
                <c:ptCount val="13"/>
                <c:pt idx="0">
                  <c:v>8035</c:v>
                </c:pt>
                <c:pt idx="1">
                  <c:v>8139</c:v>
                </c:pt>
                <c:pt idx="2">
                  <c:v>8516</c:v>
                </c:pt>
                <c:pt idx="3">
                  <c:v>7902</c:v>
                </c:pt>
                <c:pt idx="4">
                  <c:v>7469</c:v>
                </c:pt>
                <c:pt idx="5">
                  <c:v>8203</c:v>
                </c:pt>
                <c:pt idx="6">
                  <c:v>8068</c:v>
                </c:pt>
                <c:pt idx="7">
                  <c:v>7265</c:v>
                </c:pt>
                <c:pt idx="8">
                  <c:v>7066</c:v>
                </c:pt>
                <c:pt idx="9">
                  <c:v>7620</c:v>
                </c:pt>
                <c:pt idx="10">
                  <c:v>7149</c:v>
                </c:pt>
                <c:pt idx="11">
                  <c:v>7531</c:v>
                </c:pt>
                <c:pt idx="12">
                  <c:v>6577</c:v>
                </c:pt>
              </c:numCache>
            </c:numRef>
          </c:val>
          <c:smooth val="1"/>
        </c:ser>
        <c:ser>
          <c:idx val="3"/>
          <c:order val="3"/>
          <c:tx>
            <c:strRef>
              <c:f>'Top part 2'!$C$12</c:f>
              <c:strCache>
                <c:ptCount val="1"/>
                <c:pt idx="0">
                  <c:v>Furniture</c:v>
                </c:pt>
              </c:strCache>
            </c:strRef>
          </c:tx>
          <c:spPr>
            <a:ln w="50800">
              <a:solidFill>
                <a:schemeClr val="tx2"/>
              </a:solidFill>
            </a:ln>
          </c:spPr>
          <c:marker>
            <c:symbol val="none"/>
          </c:marker>
          <c:cat>
            <c:multiLvlStrRef>
              <c:f>'Top part 2'!$D$7:$P$8</c:f>
              <c:multiLvlStrCache>
                <c:ptCount val="13"/>
                <c:lvl>
                  <c:pt idx="0">
                    <c:v>Q1</c:v>
                  </c:pt>
                  <c:pt idx="1">
                    <c:v>Q2</c:v>
                  </c:pt>
                  <c:pt idx="2">
                    <c:v>Q3</c:v>
                  </c:pt>
                  <c:pt idx="3">
                    <c:v>Q4</c:v>
                  </c:pt>
                  <c:pt idx="4">
                    <c:v>Q1</c:v>
                  </c:pt>
                  <c:pt idx="5">
                    <c:v>Q2</c:v>
                  </c:pt>
                  <c:pt idx="6">
                    <c:v>Q3</c:v>
                  </c:pt>
                  <c:pt idx="7">
                    <c:v>Q4</c:v>
                  </c:pt>
                  <c:pt idx="8">
                    <c:v>Q1</c:v>
                  </c:pt>
                  <c:pt idx="9">
                    <c:v>Q2</c:v>
                  </c:pt>
                  <c:pt idx="10">
                    <c:v>Q3</c:v>
                  </c:pt>
                  <c:pt idx="11">
                    <c:v>Q4</c:v>
                  </c:pt>
                  <c:pt idx="12">
                    <c:v>Q1</c:v>
                  </c:pt>
                </c:lvl>
                <c:lvl>
                  <c:pt idx="0">
                    <c:v>2012-13</c:v>
                  </c:pt>
                  <c:pt idx="4">
                    <c:v>2013-14</c:v>
                  </c:pt>
                  <c:pt idx="8">
                    <c:v>2014-15</c:v>
                  </c:pt>
                  <c:pt idx="12">
                    <c:v>2015/16</c:v>
                  </c:pt>
                </c:lvl>
              </c:multiLvlStrCache>
            </c:multiLvlStrRef>
          </c:cat>
          <c:val>
            <c:numRef>
              <c:f>'Top part 2'!$D$12:$P$12</c:f>
              <c:numCache>
                <c:formatCode>#,##0</c:formatCode>
                <c:ptCount val="13"/>
                <c:pt idx="0">
                  <c:v>9881</c:v>
                </c:pt>
                <c:pt idx="1">
                  <c:v>9414</c:v>
                </c:pt>
                <c:pt idx="2">
                  <c:v>9276</c:v>
                </c:pt>
                <c:pt idx="3">
                  <c:v>8910</c:v>
                </c:pt>
                <c:pt idx="4">
                  <c:v>8123</c:v>
                </c:pt>
                <c:pt idx="5">
                  <c:v>7401</c:v>
                </c:pt>
                <c:pt idx="6">
                  <c:v>6927</c:v>
                </c:pt>
                <c:pt idx="7">
                  <c:v>8299</c:v>
                </c:pt>
                <c:pt idx="8">
                  <c:v>7372</c:v>
                </c:pt>
                <c:pt idx="9">
                  <c:v>7271</c:v>
                </c:pt>
                <c:pt idx="10">
                  <c:v>6996</c:v>
                </c:pt>
                <c:pt idx="11">
                  <c:v>8232</c:v>
                </c:pt>
                <c:pt idx="12">
                  <c:v>6574</c:v>
                </c:pt>
              </c:numCache>
            </c:numRef>
          </c:val>
          <c:smooth val="1"/>
        </c:ser>
        <c:ser>
          <c:idx val="4"/>
          <c:order val="4"/>
          <c:tx>
            <c:strRef>
              <c:f>'Top part 2'!$C$13</c:f>
              <c:strCache>
                <c:ptCount val="1"/>
                <c:pt idx="0">
                  <c:v>Large domestic appliances</c:v>
                </c:pt>
              </c:strCache>
            </c:strRef>
          </c:tx>
          <c:spPr>
            <a:ln w="50800">
              <a:solidFill>
                <a:srgbClr val="FCCEBA"/>
              </a:solidFill>
            </a:ln>
          </c:spPr>
          <c:marker>
            <c:symbol val="none"/>
          </c:marker>
          <c:cat>
            <c:multiLvlStrRef>
              <c:f>'Top part 2'!$D$7:$P$8</c:f>
              <c:multiLvlStrCache>
                <c:ptCount val="13"/>
                <c:lvl>
                  <c:pt idx="0">
                    <c:v>Q1</c:v>
                  </c:pt>
                  <c:pt idx="1">
                    <c:v>Q2</c:v>
                  </c:pt>
                  <c:pt idx="2">
                    <c:v>Q3</c:v>
                  </c:pt>
                  <c:pt idx="3">
                    <c:v>Q4</c:v>
                  </c:pt>
                  <c:pt idx="4">
                    <c:v>Q1</c:v>
                  </c:pt>
                  <c:pt idx="5">
                    <c:v>Q2</c:v>
                  </c:pt>
                  <c:pt idx="6">
                    <c:v>Q3</c:v>
                  </c:pt>
                  <c:pt idx="7">
                    <c:v>Q4</c:v>
                  </c:pt>
                  <c:pt idx="8">
                    <c:v>Q1</c:v>
                  </c:pt>
                  <c:pt idx="9">
                    <c:v>Q2</c:v>
                  </c:pt>
                  <c:pt idx="10">
                    <c:v>Q3</c:v>
                  </c:pt>
                  <c:pt idx="11">
                    <c:v>Q4</c:v>
                  </c:pt>
                  <c:pt idx="12">
                    <c:v>Q1</c:v>
                  </c:pt>
                </c:lvl>
                <c:lvl>
                  <c:pt idx="0">
                    <c:v>2012-13</c:v>
                  </c:pt>
                  <c:pt idx="4">
                    <c:v>2013-14</c:v>
                  </c:pt>
                  <c:pt idx="8">
                    <c:v>2014-15</c:v>
                  </c:pt>
                  <c:pt idx="12">
                    <c:v>2015/16</c:v>
                  </c:pt>
                </c:lvl>
              </c:multiLvlStrCache>
            </c:multiLvlStrRef>
          </c:cat>
          <c:val>
            <c:numRef>
              <c:f>'Top part 2'!$D$13:$P$13</c:f>
              <c:numCache>
                <c:formatCode>#,##0</c:formatCode>
                <c:ptCount val="13"/>
                <c:pt idx="0">
                  <c:v>7303</c:v>
                </c:pt>
                <c:pt idx="1">
                  <c:v>7054</c:v>
                </c:pt>
                <c:pt idx="2">
                  <c:v>8540</c:v>
                </c:pt>
                <c:pt idx="3">
                  <c:v>7736</c:v>
                </c:pt>
                <c:pt idx="4">
                  <c:v>6039</c:v>
                </c:pt>
                <c:pt idx="5">
                  <c:v>5948</c:v>
                </c:pt>
                <c:pt idx="6">
                  <c:v>5723</c:v>
                </c:pt>
                <c:pt idx="7">
                  <c:v>5941</c:v>
                </c:pt>
                <c:pt idx="8">
                  <c:v>5291</c:v>
                </c:pt>
                <c:pt idx="9">
                  <c:v>5439</c:v>
                </c:pt>
                <c:pt idx="10">
                  <c:v>5961</c:v>
                </c:pt>
                <c:pt idx="11">
                  <c:v>6453</c:v>
                </c:pt>
                <c:pt idx="12">
                  <c:v>4499</c:v>
                </c:pt>
              </c:numCache>
            </c:numRef>
          </c:val>
          <c:smooth val="1"/>
        </c:ser>
        <c:ser>
          <c:idx val="5"/>
          <c:order val="5"/>
          <c:tx>
            <c:strRef>
              <c:f>'Top part 2'!$C$14</c:f>
              <c:strCache>
                <c:ptCount val="1"/>
                <c:pt idx="0">
                  <c:v>Professional services</c:v>
                </c:pt>
              </c:strCache>
            </c:strRef>
          </c:tx>
          <c:spPr>
            <a:ln w="50800">
              <a:solidFill>
                <a:srgbClr val="C2BDDE"/>
              </a:solidFill>
            </a:ln>
          </c:spPr>
          <c:marker>
            <c:symbol val="none"/>
          </c:marker>
          <c:cat>
            <c:multiLvlStrRef>
              <c:f>'Top part 2'!$D$7:$P$8</c:f>
              <c:multiLvlStrCache>
                <c:ptCount val="13"/>
                <c:lvl>
                  <c:pt idx="0">
                    <c:v>Q1</c:v>
                  </c:pt>
                  <c:pt idx="1">
                    <c:v>Q2</c:v>
                  </c:pt>
                  <c:pt idx="2">
                    <c:v>Q3</c:v>
                  </c:pt>
                  <c:pt idx="3">
                    <c:v>Q4</c:v>
                  </c:pt>
                  <c:pt idx="4">
                    <c:v>Q1</c:v>
                  </c:pt>
                  <c:pt idx="5">
                    <c:v>Q2</c:v>
                  </c:pt>
                  <c:pt idx="6">
                    <c:v>Q3</c:v>
                  </c:pt>
                  <c:pt idx="7">
                    <c:v>Q4</c:v>
                  </c:pt>
                  <c:pt idx="8">
                    <c:v>Q1</c:v>
                  </c:pt>
                  <c:pt idx="9">
                    <c:v>Q2</c:v>
                  </c:pt>
                  <c:pt idx="10">
                    <c:v>Q3</c:v>
                  </c:pt>
                  <c:pt idx="11">
                    <c:v>Q4</c:v>
                  </c:pt>
                  <c:pt idx="12">
                    <c:v>Q1</c:v>
                  </c:pt>
                </c:lvl>
                <c:lvl>
                  <c:pt idx="0">
                    <c:v>2012-13</c:v>
                  </c:pt>
                  <c:pt idx="4">
                    <c:v>2013-14</c:v>
                  </c:pt>
                  <c:pt idx="8">
                    <c:v>2014-15</c:v>
                  </c:pt>
                  <c:pt idx="12">
                    <c:v>2015/16</c:v>
                  </c:pt>
                </c:lvl>
              </c:multiLvlStrCache>
            </c:multiLvlStrRef>
          </c:cat>
          <c:val>
            <c:numRef>
              <c:f>'Top part 2'!$D$14:$P$14</c:f>
              <c:numCache>
                <c:formatCode>#,##0</c:formatCode>
                <c:ptCount val="13"/>
                <c:pt idx="0">
                  <c:v>6006</c:v>
                </c:pt>
                <c:pt idx="1">
                  <c:v>6205</c:v>
                </c:pt>
                <c:pt idx="2">
                  <c:v>6054</c:v>
                </c:pt>
                <c:pt idx="3">
                  <c:v>5654</c:v>
                </c:pt>
                <c:pt idx="4">
                  <c:v>5523</c:v>
                </c:pt>
                <c:pt idx="5">
                  <c:v>5534</c:v>
                </c:pt>
                <c:pt idx="6">
                  <c:v>4933</c:v>
                </c:pt>
                <c:pt idx="7">
                  <c:v>6765</c:v>
                </c:pt>
                <c:pt idx="8">
                  <c:v>5148</c:v>
                </c:pt>
                <c:pt idx="9">
                  <c:v>4808</c:v>
                </c:pt>
                <c:pt idx="10">
                  <c:v>4231</c:v>
                </c:pt>
                <c:pt idx="11">
                  <c:v>4722</c:v>
                </c:pt>
                <c:pt idx="12">
                  <c:v>4488</c:v>
                </c:pt>
              </c:numCache>
            </c:numRef>
          </c:val>
          <c:smooth val="1"/>
        </c:ser>
        <c:dLbls>
          <c:showLegendKey val="0"/>
          <c:showVal val="0"/>
          <c:showCatName val="0"/>
          <c:showSerName val="0"/>
          <c:showPercent val="0"/>
          <c:showBubbleSize val="0"/>
        </c:dLbls>
        <c:marker val="1"/>
        <c:smooth val="0"/>
        <c:axId val="353319936"/>
        <c:axId val="353339264"/>
      </c:lineChart>
      <c:catAx>
        <c:axId val="353319936"/>
        <c:scaling>
          <c:orientation val="minMax"/>
        </c:scaling>
        <c:delete val="0"/>
        <c:axPos val="b"/>
        <c:majorTickMark val="out"/>
        <c:minorTickMark val="none"/>
        <c:tickLblPos val="nextTo"/>
        <c:crossAx val="353339264"/>
        <c:crosses val="autoZero"/>
        <c:auto val="1"/>
        <c:lblAlgn val="ctr"/>
        <c:lblOffset val="100"/>
        <c:noMultiLvlLbl val="0"/>
      </c:catAx>
      <c:valAx>
        <c:axId val="353339264"/>
        <c:scaling>
          <c:orientation val="minMax"/>
        </c:scaling>
        <c:delete val="0"/>
        <c:axPos val="l"/>
        <c:majorGridlines/>
        <c:numFmt formatCode="#,##0" sourceLinked="1"/>
        <c:majorTickMark val="out"/>
        <c:minorTickMark val="none"/>
        <c:tickLblPos val="nextTo"/>
        <c:crossAx val="35331993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92633224217762E-2"/>
          <c:y val="3.349180353179123E-2"/>
          <c:w val="0.9072081158394526"/>
          <c:h val="0.61502097958572888"/>
        </c:manualLayout>
      </c:layout>
      <c:lineChart>
        <c:grouping val="standard"/>
        <c:varyColors val="0"/>
        <c:ser>
          <c:idx val="0"/>
          <c:order val="0"/>
          <c:tx>
            <c:strRef>
              <c:f>'Top part 2 Increases'!$C$9</c:f>
              <c:strCache>
                <c:ptCount val="1"/>
                <c:pt idx="0">
                  <c:v>Betting competitions prize draws and business guides</c:v>
                </c:pt>
              </c:strCache>
            </c:strRef>
          </c:tx>
          <c:spPr>
            <a:ln w="50800">
              <a:solidFill>
                <a:schemeClr val="accent2">
                  <a:lumMod val="40000"/>
                  <a:lumOff val="60000"/>
                </a:schemeClr>
              </a:solidFill>
            </a:ln>
          </c:spPr>
          <c:marker>
            <c:symbol val="none"/>
          </c:marker>
          <c:cat>
            <c:multiLvlStrRef>
              <c:f>'Top part 2 Increases'!$D$7:$P$8</c:f>
              <c:multiLvlStrCache>
                <c:ptCount val="13"/>
                <c:lvl>
                  <c:pt idx="0">
                    <c:v>Q1</c:v>
                  </c:pt>
                  <c:pt idx="1">
                    <c:v>Q2</c:v>
                  </c:pt>
                  <c:pt idx="2">
                    <c:v>Q3</c:v>
                  </c:pt>
                  <c:pt idx="3">
                    <c:v>Q4</c:v>
                  </c:pt>
                  <c:pt idx="4">
                    <c:v>Q1</c:v>
                  </c:pt>
                  <c:pt idx="5">
                    <c:v>Q2</c:v>
                  </c:pt>
                  <c:pt idx="6">
                    <c:v>Q3</c:v>
                  </c:pt>
                  <c:pt idx="7">
                    <c:v>Q4</c:v>
                  </c:pt>
                  <c:pt idx="8">
                    <c:v>Q1</c:v>
                  </c:pt>
                  <c:pt idx="9">
                    <c:v>Q2</c:v>
                  </c:pt>
                  <c:pt idx="10">
                    <c:v>Q3</c:v>
                  </c:pt>
                  <c:pt idx="11">
                    <c:v>Q4</c:v>
                  </c:pt>
                  <c:pt idx="12">
                    <c:v>Q1</c:v>
                  </c:pt>
                </c:lvl>
                <c:lvl>
                  <c:pt idx="0">
                    <c:v>2012-13</c:v>
                  </c:pt>
                  <c:pt idx="4">
                    <c:v>2013-14</c:v>
                  </c:pt>
                  <c:pt idx="8">
                    <c:v>2014-15</c:v>
                  </c:pt>
                  <c:pt idx="12">
                    <c:v>2015/16</c:v>
                  </c:pt>
                </c:lvl>
              </c:multiLvlStrCache>
            </c:multiLvlStrRef>
          </c:cat>
          <c:val>
            <c:numRef>
              <c:f>'Top part 2 Increases'!$D$9:$P$9</c:f>
              <c:numCache>
                <c:formatCode>#,##0</c:formatCode>
                <c:ptCount val="13"/>
                <c:pt idx="0">
                  <c:v>1499</c:v>
                </c:pt>
                <c:pt idx="1">
                  <c:v>1560</c:v>
                </c:pt>
                <c:pt idx="2">
                  <c:v>1360</c:v>
                </c:pt>
                <c:pt idx="3">
                  <c:v>943</c:v>
                </c:pt>
                <c:pt idx="4">
                  <c:v>862</c:v>
                </c:pt>
                <c:pt idx="5">
                  <c:v>991</c:v>
                </c:pt>
                <c:pt idx="6">
                  <c:v>694</c:v>
                </c:pt>
                <c:pt idx="7">
                  <c:v>821</c:v>
                </c:pt>
                <c:pt idx="8">
                  <c:v>894</c:v>
                </c:pt>
                <c:pt idx="9">
                  <c:v>758</c:v>
                </c:pt>
                <c:pt idx="10">
                  <c:v>855</c:v>
                </c:pt>
                <c:pt idx="11">
                  <c:v>784</c:v>
                </c:pt>
                <c:pt idx="12">
                  <c:v>1261</c:v>
                </c:pt>
              </c:numCache>
            </c:numRef>
          </c:val>
          <c:smooth val="1"/>
        </c:ser>
        <c:ser>
          <c:idx val="1"/>
          <c:order val="1"/>
          <c:tx>
            <c:strRef>
              <c:f>'Top part 2 Increases'!$C$10</c:f>
              <c:strCache>
                <c:ptCount val="1"/>
                <c:pt idx="0">
                  <c:v>Letting and property management services</c:v>
                </c:pt>
              </c:strCache>
            </c:strRef>
          </c:tx>
          <c:spPr>
            <a:ln w="50800">
              <a:solidFill>
                <a:srgbClr val="FCC06B"/>
              </a:solidFill>
            </a:ln>
          </c:spPr>
          <c:marker>
            <c:symbol val="none"/>
          </c:marker>
          <c:cat>
            <c:multiLvlStrRef>
              <c:f>'Top part 2 Increases'!$D$7:$P$8</c:f>
              <c:multiLvlStrCache>
                <c:ptCount val="13"/>
                <c:lvl>
                  <c:pt idx="0">
                    <c:v>Q1</c:v>
                  </c:pt>
                  <c:pt idx="1">
                    <c:v>Q2</c:v>
                  </c:pt>
                  <c:pt idx="2">
                    <c:v>Q3</c:v>
                  </c:pt>
                  <c:pt idx="3">
                    <c:v>Q4</c:v>
                  </c:pt>
                  <c:pt idx="4">
                    <c:v>Q1</c:v>
                  </c:pt>
                  <c:pt idx="5">
                    <c:v>Q2</c:v>
                  </c:pt>
                  <c:pt idx="6">
                    <c:v>Q3</c:v>
                  </c:pt>
                  <c:pt idx="7">
                    <c:v>Q4</c:v>
                  </c:pt>
                  <c:pt idx="8">
                    <c:v>Q1</c:v>
                  </c:pt>
                  <c:pt idx="9">
                    <c:v>Q2</c:v>
                  </c:pt>
                  <c:pt idx="10">
                    <c:v>Q3</c:v>
                  </c:pt>
                  <c:pt idx="11">
                    <c:v>Q4</c:v>
                  </c:pt>
                  <c:pt idx="12">
                    <c:v>Q1</c:v>
                  </c:pt>
                </c:lvl>
                <c:lvl>
                  <c:pt idx="0">
                    <c:v>2012-13</c:v>
                  </c:pt>
                  <c:pt idx="4">
                    <c:v>2013-14</c:v>
                  </c:pt>
                  <c:pt idx="8">
                    <c:v>2014-15</c:v>
                  </c:pt>
                  <c:pt idx="12">
                    <c:v>2015/16</c:v>
                  </c:pt>
                </c:lvl>
              </c:multiLvlStrCache>
            </c:multiLvlStrRef>
          </c:cat>
          <c:val>
            <c:numRef>
              <c:f>'Top part 2 Increases'!$D$10:$P$10</c:f>
              <c:numCache>
                <c:formatCode>#,##0</c:formatCode>
                <c:ptCount val="13"/>
                <c:pt idx="0">
                  <c:v>1412</c:v>
                </c:pt>
                <c:pt idx="1">
                  <c:v>1830</c:v>
                </c:pt>
                <c:pt idx="2">
                  <c:v>1568</c:v>
                </c:pt>
                <c:pt idx="3">
                  <c:v>1492</c:v>
                </c:pt>
                <c:pt idx="4">
                  <c:v>1307</c:v>
                </c:pt>
                <c:pt idx="5">
                  <c:v>1363</c:v>
                </c:pt>
                <c:pt idx="6">
                  <c:v>1277</c:v>
                </c:pt>
                <c:pt idx="7">
                  <c:v>1439</c:v>
                </c:pt>
                <c:pt idx="8">
                  <c:v>1226</c:v>
                </c:pt>
                <c:pt idx="9">
                  <c:v>1403</c:v>
                </c:pt>
                <c:pt idx="10">
                  <c:v>1280</c:v>
                </c:pt>
                <c:pt idx="11">
                  <c:v>1653</c:v>
                </c:pt>
                <c:pt idx="12">
                  <c:v>1614</c:v>
                </c:pt>
              </c:numCache>
            </c:numRef>
          </c:val>
          <c:smooth val="1"/>
        </c:ser>
        <c:ser>
          <c:idx val="2"/>
          <c:order val="2"/>
          <c:tx>
            <c:strRef>
              <c:f>'Top part 2 Increases'!$C$11</c:f>
              <c:strCache>
                <c:ptCount val="1"/>
                <c:pt idx="0">
                  <c:v>Internet facilities</c:v>
                </c:pt>
              </c:strCache>
            </c:strRef>
          </c:tx>
          <c:spPr>
            <a:ln w="50800">
              <a:solidFill>
                <a:srgbClr val="A6D6AE"/>
              </a:solidFill>
            </a:ln>
          </c:spPr>
          <c:marker>
            <c:symbol val="none"/>
          </c:marker>
          <c:cat>
            <c:multiLvlStrRef>
              <c:f>'Top part 2 Increases'!$D$7:$P$8</c:f>
              <c:multiLvlStrCache>
                <c:ptCount val="13"/>
                <c:lvl>
                  <c:pt idx="0">
                    <c:v>Q1</c:v>
                  </c:pt>
                  <c:pt idx="1">
                    <c:v>Q2</c:v>
                  </c:pt>
                  <c:pt idx="2">
                    <c:v>Q3</c:v>
                  </c:pt>
                  <c:pt idx="3">
                    <c:v>Q4</c:v>
                  </c:pt>
                  <c:pt idx="4">
                    <c:v>Q1</c:v>
                  </c:pt>
                  <c:pt idx="5">
                    <c:v>Q2</c:v>
                  </c:pt>
                  <c:pt idx="6">
                    <c:v>Q3</c:v>
                  </c:pt>
                  <c:pt idx="7">
                    <c:v>Q4</c:v>
                  </c:pt>
                  <c:pt idx="8">
                    <c:v>Q1</c:v>
                  </c:pt>
                  <c:pt idx="9">
                    <c:v>Q2</c:v>
                  </c:pt>
                  <c:pt idx="10">
                    <c:v>Q3</c:v>
                  </c:pt>
                  <c:pt idx="11">
                    <c:v>Q4</c:v>
                  </c:pt>
                  <c:pt idx="12">
                    <c:v>Q1</c:v>
                  </c:pt>
                </c:lvl>
                <c:lvl>
                  <c:pt idx="0">
                    <c:v>2012-13</c:v>
                  </c:pt>
                  <c:pt idx="4">
                    <c:v>2013-14</c:v>
                  </c:pt>
                  <c:pt idx="8">
                    <c:v>2014-15</c:v>
                  </c:pt>
                  <c:pt idx="12">
                    <c:v>2015/16</c:v>
                  </c:pt>
                </c:lvl>
              </c:multiLvlStrCache>
            </c:multiLvlStrRef>
          </c:cat>
          <c:val>
            <c:numRef>
              <c:f>'Top part 2 Increases'!$D$11:$P$11</c:f>
              <c:numCache>
                <c:formatCode>#,##0</c:formatCode>
                <c:ptCount val="13"/>
                <c:pt idx="0">
                  <c:v>1632</c:v>
                </c:pt>
                <c:pt idx="1">
                  <c:v>1410</c:v>
                </c:pt>
                <c:pt idx="2">
                  <c:v>1492</c:v>
                </c:pt>
                <c:pt idx="3">
                  <c:v>1429</c:v>
                </c:pt>
                <c:pt idx="4">
                  <c:v>1354</c:v>
                </c:pt>
                <c:pt idx="5">
                  <c:v>1276</c:v>
                </c:pt>
                <c:pt idx="6">
                  <c:v>1059</c:v>
                </c:pt>
                <c:pt idx="7">
                  <c:v>1217</c:v>
                </c:pt>
                <c:pt idx="8">
                  <c:v>1183</c:v>
                </c:pt>
                <c:pt idx="9">
                  <c:v>1248</c:v>
                </c:pt>
                <c:pt idx="10">
                  <c:v>1129</c:v>
                </c:pt>
                <c:pt idx="11">
                  <c:v>1378</c:v>
                </c:pt>
                <c:pt idx="12">
                  <c:v>1323</c:v>
                </c:pt>
              </c:numCache>
            </c:numRef>
          </c:val>
          <c:smooth val="1"/>
        </c:ser>
        <c:ser>
          <c:idx val="3"/>
          <c:order val="3"/>
          <c:tx>
            <c:strRef>
              <c:f>'Top part 2 Increases'!$C$12</c:f>
              <c:strCache>
                <c:ptCount val="1"/>
                <c:pt idx="0">
                  <c:v>Transport</c:v>
                </c:pt>
              </c:strCache>
            </c:strRef>
          </c:tx>
          <c:spPr>
            <a:ln w="50800">
              <a:solidFill>
                <a:srgbClr val="C2BDDE"/>
              </a:solidFill>
            </a:ln>
          </c:spPr>
          <c:marker>
            <c:symbol val="none"/>
          </c:marker>
          <c:cat>
            <c:multiLvlStrRef>
              <c:f>'Top part 2 Increases'!$D$7:$P$8</c:f>
              <c:multiLvlStrCache>
                <c:ptCount val="13"/>
                <c:lvl>
                  <c:pt idx="0">
                    <c:v>Q1</c:v>
                  </c:pt>
                  <c:pt idx="1">
                    <c:v>Q2</c:v>
                  </c:pt>
                  <c:pt idx="2">
                    <c:v>Q3</c:v>
                  </c:pt>
                  <c:pt idx="3">
                    <c:v>Q4</c:v>
                  </c:pt>
                  <c:pt idx="4">
                    <c:v>Q1</c:v>
                  </c:pt>
                  <c:pt idx="5">
                    <c:v>Q2</c:v>
                  </c:pt>
                  <c:pt idx="6">
                    <c:v>Q3</c:v>
                  </c:pt>
                  <c:pt idx="7">
                    <c:v>Q4</c:v>
                  </c:pt>
                  <c:pt idx="8">
                    <c:v>Q1</c:v>
                  </c:pt>
                  <c:pt idx="9">
                    <c:v>Q2</c:v>
                  </c:pt>
                  <c:pt idx="10">
                    <c:v>Q3</c:v>
                  </c:pt>
                  <c:pt idx="11">
                    <c:v>Q4</c:v>
                  </c:pt>
                  <c:pt idx="12">
                    <c:v>Q1</c:v>
                  </c:pt>
                </c:lvl>
                <c:lvl>
                  <c:pt idx="0">
                    <c:v>2012-13</c:v>
                  </c:pt>
                  <c:pt idx="4">
                    <c:v>2013-14</c:v>
                  </c:pt>
                  <c:pt idx="8">
                    <c:v>2014-15</c:v>
                  </c:pt>
                  <c:pt idx="12">
                    <c:v>2015/16</c:v>
                  </c:pt>
                </c:lvl>
              </c:multiLvlStrCache>
            </c:multiLvlStrRef>
          </c:cat>
          <c:val>
            <c:numRef>
              <c:f>'Top part 2 Increases'!$D$12:$P$12</c:f>
              <c:numCache>
                <c:formatCode>#,##0</c:formatCode>
                <c:ptCount val="13"/>
                <c:pt idx="0">
                  <c:v>1291</c:v>
                </c:pt>
                <c:pt idx="1">
                  <c:v>1528</c:v>
                </c:pt>
                <c:pt idx="2">
                  <c:v>1367</c:v>
                </c:pt>
                <c:pt idx="3">
                  <c:v>1226</c:v>
                </c:pt>
                <c:pt idx="4">
                  <c:v>1422</c:v>
                </c:pt>
                <c:pt idx="5">
                  <c:v>1383</c:v>
                </c:pt>
                <c:pt idx="6">
                  <c:v>1034</c:v>
                </c:pt>
                <c:pt idx="7">
                  <c:v>993</c:v>
                </c:pt>
                <c:pt idx="8">
                  <c:v>1004</c:v>
                </c:pt>
                <c:pt idx="9">
                  <c:v>1256</c:v>
                </c:pt>
                <c:pt idx="10">
                  <c:v>963</c:v>
                </c:pt>
                <c:pt idx="11">
                  <c:v>1123</c:v>
                </c:pt>
                <c:pt idx="12">
                  <c:v>1101</c:v>
                </c:pt>
              </c:numCache>
            </c:numRef>
          </c:val>
          <c:smooth val="1"/>
        </c:ser>
        <c:ser>
          <c:idx val="4"/>
          <c:order val="4"/>
          <c:tx>
            <c:strRef>
              <c:f>'Top part 2 Increases'!$C$13</c:f>
              <c:strCache>
                <c:ptCount val="1"/>
                <c:pt idx="0">
                  <c:v>Holidays</c:v>
                </c:pt>
              </c:strCache>
            </c:strRef>
          </c:tx>
          <c:spPr>
            <a:ln w="50800">
              <a:solidFill>
                <a:srgbClr val="004B88"/>
              </a:solidFill>
            </a:ln>
          </c:spPr>
          <c:marker>
            <c:symbol val="none"/>
          </c:marker>
          <c:cat>
            <c:multiLvlStrRef>
              <c:f>'Top part 2 Increases'!$D$7:$P$8</c:f>
              <c:multiLvlStrCache>
                <c:ptCount val="13"/>
                <c:lvl>
                  <c:pt idx="0">
                    <c:v>Q1</c:v>
                  </c:pt>
                  <c:pt idx="1">
                    <c:v>Q2</c:v>
                  </c:pt>
                  <c:pt idx="2">
                    <c:v>Q3</c:v>
                  </c:pt>
                  <c:pt idx="3">
                    <c:v>Q4</c:v>
                  </c:pt>
                  <c:pt idx="4">
                    <c:v>Q1</c:v>
                  </c:pt>
                  <c:pt idx="5">
                    <c:v>Q2</c:v>
                  </c:pt>
                  <c:pt idx="6">
                    <c:v>Q3</c:v>
                  </c:pt>
                  <c:pt idx="7">
                    <c:v>Q4</c:v>
                  </c:pt>
                  <c:pt idx="8">
                    <c:v>Q1</c:v>
                  </c:pt>
                  <c:pt idx="9">
                    <c:v>Q2</c:v>
                  </c:pt>
                  <c:pt idx="10">
                    <c:v>Q3</c:v>
                  </c:pt>
                  <c:pt idx="11">
                    <c:v>Q4</c:v>
                  </c:pt>
                  <c:pt idx="12">
                    <c:v>Q1</c:v>
                  </c:pt>
                </c:lvl>
                <c:lvl>
                  <c:pt idx="0">
                    <c:v>2012-13</c:v>
                  </c:pt>
                  <c:pt idx="4">
                    <c:v>2013-14</c:v>
                  </c:pt>
                  <c:pt idx="8">
                    <c:v>2014-15</c:v>
                  </c:pt>
                  <c:pt idx="12">
                    <c:v>2015/16</c:v>
                  </c:pt>
                </c:lvl>
              </c:multiLvlStrCache>
            </c:multiLvlStrRef>
          </c:cat>
          <c:val>
            <c:numRef>
              <c:f>'Top part 2 Increases'!$D$13:$P$13</c:f>
              <c:numCache>
                <c:formatCode>#,##0</c:formatCode>
                <c:ptCount val="13"/>
                <c:pt idx="0">
                  <c:v>2148</c:v>
                </c:pt>
                <c:pt idx="1">
                  <c:v>2511</c:v>
                </c:pt>
                <c:pt idx="2">
                  <c:v>1803</c:v>
                </c:pt>
                <c:pt idx="3">
                  <c:v>1777</c:v>
                </c:pt>
                <c:pt idx="4">
                  <c:v>1954</c:v>
                </c:pt>
                <c:pt idx="5">
                  <c:v>2367</c:v>
                </c:pt>
                <c:pt idx="6">
                  <c:v>1400</c:v>
                </c:pt>
                <c:pt idx="7">
                  <c:v>1643</c:v>
                </c:pt>
                <c:pt idx="8">
                  <c:v>1621</c:v>
                </c:pt>
                <c:pt idx="9">
                  <c:v>2136</c:v>
                </c:pt>
                <c:pt idx="10">
                  <c:v>1412</c:v>
                </c:pt>
                <c:pt idx="11">
                  <c:v>1585</c:v>
                </c:pt>
                <c:pt idx="12">
                  <c:v>1675</c:v>
                </c:pt>
              </c:numCache>
            </c:numRef>
          </c:val>
          <c:smooth val="1"/>
        </c:ser>
        <c:dLbls>
          <c:showLegendKey val="0"/>
          <c:showVal val="0"/>
          <c:showCatName val="0"/>
          <c:showSerName val="0"/>
          <c:showPercent val="0"/>
          <c:showBubbleSize val="0"/>
        </c:dLbls>
        <c:marker val="1"/>
        <c:smooth val="0"/>
        <c:axId val="424834560"/>
        <c:axId val="424836480"/>
      </c:lineChart>
      <c:catAx>
        <c:axId val="424834560"/>
        <c:scaling>
          <c:orientation val="minMax"/>
        </c:scaling>
        <c:delete val="0"/>
        <c:axPos val="b"/>
        <c:majorTickMark val="out"/>
        <c:minorTickMark val="none"/>
        <c:tickLblPos val="nextTo"/>
        <c:crossAx val="424836480"/>
        <c:crosses val="autoZero"/>
        <c:auto val="1"/>
        <c:lblAlgn val="ctr"/>
        <c:lblOffset val="100"/>
        <c:noMultiLvlLbl val="0"/>
      </c:catAx>
      <c:valAx>
        <c:axId val="424836480"/>
        <c:scaling>
          <c:orientation val="minMax"/>
        </c:scaling>
        <c:delete val="0"/>
        <c:axPos val="l"/>
        <c:majorGridlines/>
        <c:numFmt formatCode="#,##0" sourceLinked="1"/>
        <c:majorTickMark val="out"/>
        <c:minorTickMark val="none"/>
        <c:tickLblPos val="nextTo"/>
        <c:crossAx val="424834560"/>
        <c:crosses val="autoZero"/>
        <c:crossBetween val="between"/>
      </c:valAx>
    </c:plotArea>
    <c:legend>
      <c:legendPos val="b"/>
      <c:layout>
        <c:manualLayout>
          <c:xMode val="edge"/>
          <c:yMode val="edge"/>
          <c:x val="6.4235748621309957E-2"/>
          <c:y val="0.8162454320559519"/>
          <c:w val="0.86216505942375177"/>
          <c:h val="0.16565499893706601"/>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Sheet1!$C$64</c:f>
              <c:strCache>
                <c:ptCount val="1"/>
                <c:pt idx="0">
                  <c:v>Trader premises</c:v>
                </c:pt>
              </c:strCache>
            </c:strRef>
          </c:tx>
          <c:spPr>
            <a:solidFill>
              <a:srgbClr val="004B88"/>
            </a:solidFill>
          </c:spPr>
          <c:invertIfNegative val="0"/>
          <c:dLbls>
            <c:txPr>
              <a:bodyPr/>
              <a:lstStyle/>
              <a:p>
                <a:pPr>
                  <a:defRPr>
                    <a:solidFill>
                      <a:schemeClr val="bg1"/>
                    </a:solidFill>
                  </a:defRPr>
                </a:pPr>
                <a:endParaRPr lang="en-US"/>
              </a:p>
            </c:txPr>
            <c:showLegendKey val="0"/>
            <c:showVal val="1"/>
            <c:showCatName val="0"/>
            <c:showSerName val="0"/>
            <c:showPercent val="0"/>
            <c:showBubbleSize val="0"/>
            <c:showLeaderLines val="0"/>
          </c:dLbls>
          <c:cat>
            <c:strRef>
              <c:f>Sheet1!$B$65:$B$73</c:f>
              <c:strCache>
                <c:ptCount val="9"/>
                <c:pt idx="0">
                  <c:v>Debit card</c:v>
                </c:pt>
                <c:pt idx="1">
                  <c:v>Credit card</c:v>
                </c:pt>
                <c:pt idx="2">
                  <c:v>Cash</c:v>
                </c:pt>
                <c:pt idx="3">
                  <c:v>Direct debit</c:v>
                </c:pt>
                <c:pt idx="4">
                  <c:v>Cheque</c:v>
                </c:pt>
                <c:pt idx="5">
                  <c:v>Banker's draft</c:v>
                </c:pt>
                <c:pt idx="6">
                  <c:v>Other credit (not HP)</c:v>
                </c:pt>
                <c:pt idx="7">
                  <c:v>PayPal</c:v>
                </c:pt>
                <c:pt idx="8">
                  <c:v>Grand Total</c:v>
                </c:pt>
              </c:strCache>
            </c:strRef>
          </c:cat>
          <c:val>
            <c:numRef>
              <c:f>Sheet1!$C$65:$C$73</c:f>
              <c:numCache>
                <c:formatCode>0%</c:formatCode>
                <c:ptCount val="9"/>
                <c:pt idx="0">
                  <c:v>0.49911802437459912</c:v>
                </c:pt>
                <c:pt idx="1">
                  <c:v>0.48541756815231502</c:v>
                </c:pt>
                <c:pt idx="2">
                  <c:v>0.73632933491017627</c:v>
                </c:pt>
                <c:pt idx="3">
                  <c:v>0.3573457792207792</c:v>
                </c:pt>
                <c:pt idx="4">
                  <c:v>0.23656250000000001</c:v>
                </c:pt>
                <c:pt idx="5">
                  <c:v>0.34120425029515938</c:v>
                </c:pt>
                <c:pt idx="6">
                  <c:v>0.79772866789441377</c:v>
                </c:pt>
                <c:pt idx="7">
                  <c:v>2.0672882042967168E-2</c:v>
                </c:pt>
                <c:pt idx="8">
                  <c:v>0.52291150264621156</c:v>
                </c:pt>
              </c:numCache>
            </c:numRef>
          </c:val>
        </c:ser>
        <c:ser>
          <c:idx val="1"/>
          <c:order val="1"/>
          <c:tx>
            <c:strRef>
              <c:f>Sheet1!$D$64</c:f>
              <c:strCache>
                <c:ptCount val="1"/>
                <c:pt idx="0">
                  <c:v>Internet</c:v>
                </c:pt>
              </c:strCache>
            </c:strRef>
          </c:tx>
          <c:spPr>
            <a:solidFill>
              <a:srgbClr val="FCC06B"/>
            </a:solidFill>
          </c:spPr>
          <c:invertIfNegative val="0"/>
          <c:dLbls>
            <c:showLegendKey val="0"/>
            <c:showVal val="1"/>
            <c:showCatName val="0"/>
            <c:showSerName val="0"/>
            <c:showPercent val="0"/>
            <c:showBubbleSize val="0"/>
            <c:showLeaderLines val="0"/>
          </c:dLbls>
          <c:cat>
            <c:strRef>
              <c:f>Sheet1!$B$65:$B$73</c:f>
              <c:strCache>
                <c:ptCount val="9"/>
                <c:pt idx="0">
                  <c:v>Debit card</c:v>
                </c:pt>
                <c:pt idx="1">
                  <c:v>Credit card</c:v>
                </c:pt>
                <c:pt idx="2">
                  <c:v>Cash</c:v>
                </c:pt>
                <c:pt idx="3">
                  <c:v>Direct debit</c:v>
                </c:pt>
                <c:pt idx="4">
                  <c:v>Cheque</c:v>
                </c:pt>
                <c:pt idx="5">
                  <c:v>Banker's draft</c:v>
                </c:pt>
                <c:pt idx="6">
                  <c:v>Other credit (not HP)</c:v>
                </c:pt>
                <c:pt idx="7">
                  <c:v>PayPal</c:v>
                </c:pt>
                <c:pt idx="8">
                  <c:v>Grand Total</c:v>
                </c:pt>
              </c:strCache>
            </c:strRef>
          </c:cat>
          <c:val>
            <c:numRef>
              <c:f>Sheet1!$D$65:$D$73</c:f>
              <c:numCache>
                <c:formatCode>0%</c:formatCode>
                <c:ptCount val="9"/>
                <c:pt idx="0">
                  <c:v>0.34072322001282873</c:v>
                </c:pt>
                <c:pt idx="1">
                  <c:v>0.36088273474686283</c:v>
                </c:pt>
                <c:pt idx="2">
                  <c:v>3.9364757560398714E-2</c:v>
                </c:pt>
                <c:pt idx="3">
                  <c:v>0.17552759740259741</c:v>
                </c:pt>
                <c:pt idx="4">
                  <c:v>3.6874999999999998E-2</c:v>
                </c:pt>
                <c:pt idx="5">
                  <c:v>0.25265643447461628</c:v>
                </c:pt>
                <c:pt idx="6">
                  <c:v>8.1031307550644568E-2</c:v>
                </c:pt>
                <c:pt idx="7">
                  <c:v>0.95014187271990269</c:v>
                </c:pt>
                <c:pt idx="8">
                  <c:v>0.23211853241330027</c:v>
                </c:pt>
              </c:numCache>
            </c:numRef>
          </c:val>
        </c:ser>
        <c:ser>
          <c:idx val="2"/>
          <c:order val="2"/>
          <c:tx>
            <c:strRef>
              <c:f>Sheet1!$E$64</c:f>
              <c:strCache>
                <c:ptCount val="1"/>
                <c:pt idx="0">
                  <c:v>Telephone</c:v>
                </c:pt>
              </c:strCache>
            </c:strRef>
          </c:tx>
          <c:spPr>
            <a:solidFill>
              <a:srgbClr val="A6D6AE"/>
            </a:solidFill>
          </c:spPr>
          <c:invertIfNegative val="0"/>
          <c:dLbls>
            <c:showLegendKey val="0"/>
            <c:showVal val="1"/>
            <c:showCatName val="0"/>
            <c:showSerName val="0"/>
            <c:showPercent val="0"/>
            <c:showBubbleSize val="0"/>
            <c:showLeaderLines val="0"/>
          </c:dLbls>
          <c:cat>
            <c:strRef>
              <c:f>Sheet1!$B$65:$B$73</c:f>
              <c:strCache>
                <c:ptCount val="9"/>
                <c:pt idx="0">
                  <c:v>Debit card</c:v>
                </c:pt>
                <c:pt idx="1">
                  <c:v>Credit card</c:v>
                </c:pt>
                <c:pt idx="2">
                  <c:v>Cash</c:v>
                </c:pt>
                <c:pt idx="3">
                  <c:v>Direct debit</c:v>
                </c:pt>
                <c:pt idx="4">
                  <c:v>Cheque</c:v>
                </c:pt>
                <c:pt idx="5">
                  <c:v>Banker's draft</c:v>
                </c:pt>
                <c:pt idx="6">
                  <c:v>Other credit (not HP)</c:v>
                </c:pt>
                <c:pt idx="7">
                  <c:v>PayPal</c:v>
                </c:pt>
                <c:pt idx="8">
                  <c:v>Grand Total</c:v>
                </c:pt>
              </c:strCache>
            </c:strRef>
          </c:cat>
          <c:val>
            <c:numRef>
              <c:f>Sheet1!$E$65:$E$73</c:f>
              <c:numCache>
                <c:formatCode>0%</c:formatCode>
                <c:ptCount val="9"/>
                <c:pt idx="0">
                  <c:v>0.12884862091084029</c:v>
                </c:pt>
                <c:pt idx="1">
                  <c:v>0.11146689744699265</c:v>
                </c:pt>
                <c:pt idx="2">
                  <c:v>5.6034240018021063E-2</c:v>
                </c:pt>
                <c:pt idx="3">
                  <c:v>0.41132305194805197</c:v>
                </c:pt>
                <c:pt idx="4">
                  <c:v>0.13500000000000001</c:v>
                </c:pt>
                <c:pt idx="5">
                  <c:v>0.15269578905942544</c:v>
                </c:pt>
                <c:pt idx="6">
                  <c:v>3.6218538980969918E-2</c:v>
                </c:pt>
                <c:pt idx="7">
                  <c:v>2.3915687069314958E-2</c:v>
                </c:pt>
                <c:pt idx="8">
                  <c:v>0.13459949532167662</c:v>
                </c:pt>
              </c:numCache>
            </c:numRef>
          </c:val>
        </c:ser>
        <c:ser>
          <c:idx val="3"/>
          <c:order val="3"/>
          <c:tx>
            <c:strRef>
              <c:f>Sheet1!$F$64</c:f>
              <c:strCache>
                <c:ptCount val="1"/>
                <c:pt idx="0">
                  <c:v>Doorstep Invited</c:v>
                </c:pt>
              </c:strCache>
            </c:strRef>
          </c:tx>
          <c:spPr>
            <a:solidFill>
              <a:srgbClr val="C2BDDE"/>
            </a:solidFill>
          </c:spPr>
          <c:invertIfNegative val="0"/>
          <c:dLbls>
            <c:showLegendKey val="0"/>
            <c:showVal val="1"/>
            <c:showCatName val="0"/>
            <c:showSerName val="0"/>
            <c:showPercent val="0"/>
            <c:showBubbleSize val="0"/>
            <c:showLeaderLines val="0"/>
          </c:dLbls>
          <c:cat>
            <c:strRef>
              <c:f>Sheet1!$B$65:$B$73</c:f>
              <c:strCache>
                <c:ptCount val="9"/>
                <c:pt idx="0">
                  <c:v>Debit card</c:v>
                </c:pt>
                <c:pt idx="1">
                  <c:v>Credit card</c:v>
                </c:pt>
                <c:pt idx="2">
                  <c:v>Cash</c:v>
                </c:pt>
                <c:pt idx="3">
                  <c:v>Direct debit</c:v>
                </c:pt>
                <c:pt idx="4">
                  <c:v>Cheque</c:v>
                </c:pt>
                <c:pt idx="5">
                  <c:v>Banker's draft</c:v>
                </c:pt>
                <c:pt idx="6">
                  <c:v>Other credit (not HP)</c:v>
                </c:pt>
                <c:pt idx="7">
                  <c:v>PayPal</c:v>
                </c:pt>
                <c:pt idx="8">
                  <c:v>Grand Total</c:v>
                </c:pt>
              </c:strCache>
            </c:strRef>
          </c:cat>
          <c:val>
            <c:numRef>
              <c:f>Sheet1!$F$65:$F$73</c:f>
              <c:numCache>
                <c:formatCode>0%</c:formatCode>
                <c:ptCount val="9"/>
                <c:pt idx="0">
                  <c:v>3.1310134701731877E-2</c:v>
                </c:pt>
                <c:pt idx="1">
                  <c:v>4.2232799653829513E-2</c:v>
                </c:pt>
                <c:pt idx="2">
                  <c:v>0.16827166751140396</c:v>
                </c:pt>
                <c:pt idx="3">
                  <c:v>5.5803571428571432E-2</c:v>
                </c:pt>
                <c:pt idx="4">
                  <c:v>0.59156249999999999</c:v>
                </c:pt>
                <c:pt idx="5">
                  <c:v>0.25344352617079891</c:v>
                </c:pt>
                <c:pt idx="6">
                  <c:v>8.5021485573971767E-2</c:v>
                </c:pt>
                <c:pt idx="7">
                  <c:v>5.2695581678151599E-3</c:v>
                </c:pt>
                <c:pt idx="8">
                  <c:v>0.11037046961881156</c:v>
                </c:pt>
              </c:numCache>
            </c:numRef>
          </c:val>
        </c:ser>
        <c:dLbls>
          <c:showLegendKey val="0"/>
          <c:showVal val="0"/>
          <c:showCatName val="0"/>
          <c:showSerName val="0"/>
          <c:showPercent val="0"/>
          <c:showBubbleSize val="0"/>
        </c:dLbls>
        <c:gapWidth val="150"/>
        <c:overlap val="100"/>
        <c:axId val="437427200"/>
        <c:axId val="437720576"/>
      </c:barChart>
      <c:catAx>
        <c:axId val="437427200"/>
        <c:scaling>
          <c:orientation val="minMax"/>
        </c:scaling>
        <c:delete val="0"/>
        <c:axPos val="l"/>
        <c:majorTickMark val="out"/>
        <c:minorTickMark val="none"/>
        <c:tickLblPos val="nextTo"/>
        <c:crossAx val="437720576"/>
        <c:crosses val="autoZero"/>
        <c:auto val="1"/>
        <c:lblAlgn val="ctr"/>
        <c:lblOffset val="100"/>
        <c:noMultiLvlLbl val="0"/>
      </c:catAx>
      <c:valAx>
        <c:axId val="437720576"/>
        <c:scaling>
          <c:orientation val="minMax"/>
        </c:scaling>
        <c:delete val="0"/>
        <c:axPos val="b"/>
        <c:majorGridlines/>
        <c:numFmt formatCode="0%" sourceLinked="1"/>
        <c:majorTickMark val="out"/>
        <c:minorTickMark val="none"/>
        <c:tickLblPos val="nextTo"/>
        <c:crossAx val="437427200"/>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3</xdr:row>
      <xdr:rowOff>57149</xdr:rowOff>
    </xdr:from>
    <xdr:to>
      <xdr:col>11</xdr:col>
      <xdr:colOff>733425</xdr:colOff>
      <xdr:row>21</xdr:row>
      <xdr:rowOff>66675</xdr:rowOff>
    </xdr:to>
    <xdr:sp macro="" textlink="">
      <xdr:nvSpPr>
        <xdr:cNvPr id="2" name="TextBox 1"/>
        <xdr:cNvSpPr txBox="1"/>
      </xdr:nvSpPr>
      <xdr:spPr>
        <a:xfrm>
          <a:off x="276225" y="666749"/>
          <a:ext cx="9191625" cy="3438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chemeClr val="dk1"/>
              </a:solidFill>
              <a:effectLst/>
              <a:latin typeface="+mn-lt"/>
              <a:ea typeface="+mn-ea"/>
              <a:cs typeface="+mn-cs"/>
            </a:rPr>
            <a:t>Introduction</a:t>
          </a:r>
        </a:p>
        <a:p>
          <a:endParaRPr lang="en-GB" sz="1100" b="1">
            <a:solidFill>
              <a:schemeClr val="dk1"/>
            </a:solidFill>
            <a:effectLst/>
            <a:latin typeface="+mn-lt"/>
            <a:ea typeface="+mn-ea"/>
            <a:cs typeface="+mn-cs"/>
          </a:endParaRPr>
        </a:p>
        <a:p>
          <a:r>
            <a:rPr lang="en-GB" sz="1100" b="1">
              <a:solidFill>
                <a:schemeClr val="dk1"/>
              </a:solidFill>
              <a:effectLst/>
              <a:latin typeface="+mn-lt"/>
              <a:ea typeface="+mn-ea"/>
              <a:cs typeface="+mn-cs"/>
            </a:rPr>
            <a:t>Please note that this</a:t>
          </a:r>
          <a:r>
            <a:rPr lang="en-GB" sz="1100" b="1" baseline="0">
              <a:solidFill>
                <a:schemeClr val="dk1"/>
              </a:solidFill>
              <a:effectLst/>
              <a:latin typeface="+mn-lt"/>
              <a:ea typeface="+mn-ea"/>
              <a:cs typeface="+mn-cs"/>
            </a:rPr>
            <a:t> product now contains only data relating to customers in England &amp; Wales. Cases relating to customers in Scotland and where the client's location is unknown are excluded. </a:t>
          </a:r>
        </a:p>
        <a:p>
          <a:endParaRPr lang="en-GB" sz="1100" b="1"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Please also note that reporting prior to Q1 2015/16 included a small number of duplicate records due to a database that was not properly normalised. These accounted for 0.8% of cases, so the numbers are small, however there will be some small discrepancy between figures reported here and those reported in 2014/15</a:t>
          </a:r>
          <a:endParaRPr lang="en-GB" sz="1100" b="1">
            <a:solidFill>
              <a:schemeClr val="dk1"/>
            </a:solidFill>
            <a:effectLst/>
            <a:latin typeface="+mn-lt"/>
            <a:ea typeface="+mn-ea"/>
            <a:cs typeface="+mn-cs"/>
          </a:endParaRPr>
        </a:p>
        <a:p>
          <a:endParaRPr lang="en-GB">
            <a:effectLst/>
          </a:endParaRPr>
        </a:p>
        <a:p>
          <a:r>
            <a:rPr lang="en-GB" sz="1100">
              <a:solidFill>
                <a:schemeClr val="dk1"/>
              </a:solidFill>
              <a:effectLst/>
              <a:latin typeface="+mn-lt"/>
              <a:ea typeface="+mn-ea"/>
              <a:cs typeface="+mn-cs"/>
            </a:rPr>
            <a:t>The</a:t>
          </a:r>
          <a:r>
            <a:rPr lang="en-GB" sz="1100" baseline="0">
              <a:solidFill>
                <a:schemeClr val="dk1"/>
              </a:solidFill>
              <a:effectLst/>
              <a:latin typeface="+mn-lt"/>
              <a:ea typeface="+mn-ea"/>
              <a:cs typeface="+mn-cs"/>
            </a:rPr>
            <a:t> consumer issue taxonomy describes the commercial area relating to the client's issue. There are three tiers (or levels) to this taxonomy, allowing them to be grouped at various levels. For example, if a client calls with an issue regarding a DVD player, the issue would be recorded as:</a:t>
          </a:r>
        </a:p>
        <a:p>
          <a:endParaRPr lang="en-GB">
            <a:effectLst/>
          </a:endParaRPr>
        </a:p>
        <a:p>
          <a:r>
            <a:rPr lang="en-GB" sz="1100" baseline="0">
              <a:solidFill>
                <a:schemeClr val="dk1"/>
              </a:solidFill>
              <a:effectLst/>
              <a:latin typeface="+mn-lt"/>
              <a:ea typeface="+mn-ea"/>
              <a:cs typeface="+mn-cs"/>
            </a:rPr>
            <a:t>Tier 1 House fittings and appliances</a:t>
          </a:r>
          <a:endParaRPr lang="en-GB">
            <a:effectLst/>
          </a:endParaRPr>
        </a:p>
        <a:p>
          <a:r>
            <a:rPr lang="en-GB" sz="1100" baseline="0">
              <a:solidFill>
                <a:schemeClr val="dk1"/>
              </a:solidFill>
              <a:effectLst/>
              <a:latin typeface="+mn-lt"/>
              <a:ea typeface="+mn-ea"/>
              <a:cs typeface="+mn-cs"/>
            </a:rPr>
            <a:t>Tier 2 Audio visual</a:t>
          </a:r>
          <a:endParaRPr lang="en-GB">
            <a:effectLst/>
          </a:endParaRPr>
        </a:p>
        <a:p>
          <a:r>
            <a:rPr lang="en-GB" sz="1100" baseline="0">
              <a:solidFill>
                <a:schemeClr val="dk1"/>
              </a:solidFill>
              <a:effectLst/>
              <a:latin typeface="+mn-lt"/>
              <a:ea typeface="+mn-ea"/>
              <a:cs typeface="+mn-cs"/>
            </a:rPr>
            <a:t>Tier 3 DVD players/recorders</a:t>
          </a:r>
        </a:p>
        <a:p>
          <a:endParaRPr lang="en-GB">
            <a:effectLst/>
          </a:endParaRPr>
        </a:p>
        <a:p>
          <a:r>
            <a:rPr lang="en-GB" sz="1100" b="0" i="1" baseline="0">
              <a:solidFill>
                <a:schemeClr val="dk1"/>
              </a:solidFill>
              <a:effectLst/>
              <a:latin typeface="+mn-lt"/>
              <a:ea typeface="+mn-ea"/>
              <a:cs typeface="+mn-cs"/>
            </a:rPr>
            <a:t>It is important to note that the taxonomy for consumer issues is different from the  AIC issue categories. </a:t>
          </a:r>
        </a:p>
        <a:p>
          <a:endParaRPr lang="en-GB">
            <a:effectLst/>
          </a:endParaRPr>
        </a:p>
        <a:p>
          <a:r>
            <a:rPr lang="en-GB" sz="1100">
              <a:solidFill>
                <a:schemeClr val="dk1"/>
              </a:solidFill>
              <a:effectLst/>
              <a:latin typeface="+mn-lt"/>
              <a:ea typeface="+mn-ea"/>
              <a:cs typeface="+mn-cs"/>
            </a:rPr>
            <a:t>The following tables give the number of cases </a:t>
          </a:r>
          <a:r>
            <a:rPr lang="en-GB" sz="1100" baseline="0">
              <a:solidFill>
                <a:schemeClr val="dk1"/>
              </a:solidFill>
              <a:effectLst/>
              <a:latin typeface="+mn-lt"/>
              <a:ea typeface="+mn-ea"/>
              <a:cs typeface="+mn-cs"/>
            </a:rPr>
            <a:t>by quarter for each year.</a:t>
          </a:r>
          <a:endParaRPr lang="en-GB">
            <a:effectLst/>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1185862</xdr:colOff>
      <xdr:row>20</xdr:row>
      <xdr:rowOff>38099</xdr:rowOff>
    </xdr:from>
    <xdr:to>
      <xdr:col>11</xdr:col>
      <xdr:colOff>219075</xdr:colOff>
      <xdr:row>44</xdr:row>
      <xdr:rowOff>142874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1162050</xdr:colOff>
      <xdr:row>45</xdr:row>
      <xdr:rowOff>157161</xdr:rowOff>
    </xdr:from>
    <xdr:to>
      <xdr:col>11</xdr:col>
      <xdr:colOff>200025</xdr:colOff>
      <xdr:row>65</xdr:row>
      <xdr:rowOff>57150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38100</xdr:colOff>
      <xdr:row>24</xdr:row>
      <xdr:rowOff>14287</xdr:rowOff>
    </xdr:from>
    <xdr:to>
      <xdr:col>17</xdr:col>
      <xdr:colOff>485775</xdr:colOff>
      <xdr:row>41</xdr:row>
      <xdr:rowOff>4762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628650</xdr:colOff>
      <xdr:row>74</xdr:row>
      <xdr:rowOff>142873</xdr:rowOff>
    </xdr:from>
    <xdr:to>
      <xdr:col>5</xdr:col>
      <xdr:colOff>314325</xdr:colOff>
      <xdr:row>101</xdr:row>
      <xdr:rowOff>133349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1171575</xdr:colOff>
      <xdr:row>66</xdr:row>
      <xdr:rowOff>47630</xdr:rowOff>
    </xdr:from>
    <xdr:to>
      <xdr:col>6</xdr:col>
      <xdr:colOff>95250</xdr:colOff>
      <xdr:row>92</xdr:row>
      <xdr:rowOff>47625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561975</xdr:colOff>
      <xdr:row>20</xdr:row>
      <xdr:rowOff>41569</xdr:rowOff>
    </xdr:to>
    <xdr:pic>
      <xdr:nvPicPr>
        <xdr:cNvPr id="2" name="Picture 1" descr="https://lh4.googleusercontent.com/t9Rd9pySVLIBlEz9e4hJEFx27tKjqqjvy392o5QsSneyRFR3PRD2aXWLgH1v-JoDMhBAoj9SHE-leFR1ekvahACcrNej_TUP8J5p-UrIaH_jCoIr6xghbJtuze7hoVDrPC9MRR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57650" cy="38515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361950</xdr:colOff>
      <xdr:row>40</xdr:row>
      <xdr:rowOff>157161</xdr:rowOff>
    </xdr:from>
    <xdr:to>
      <xdr:col>16</xdr:col>
      <xdr:colOff>190500</xdr:colOff>
      <xdr:row>63</xdr:row>
      <xdr:rowOff>152399</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ondonCentralOffice\Audit\QUALITY%20OF%20ADVICE%20ASSESSMENT\QAA%20Trends%20&amp;%20Results\2012-2013\Trends%20&amp;%20Results%20-%20%202012-2013%20-%20updated%2024%20April%20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ster"/>
      <sheetName val="WIP"/>
      <sheetName val="1 Report Results 2012-13"/>
      <sheetName val="2 Report Result Comparison"/>
      <sheetName val="3 Scores by Band"/>
      <sheetName val="4 Year 2-9 Schedule &amp; Results"/>
      <sheetName val="Central Averages"/>
      <sheetName val="North Averages"/>
      <sheetName val="South Averages"/>
      <sheetName val="Wales Averages"/>
      <sheetName val="BX ID"/>
      <sheetName val="QAA &amp; Audit Schedule"/>
      <sheetName val="Topic Scores"/>
      <sheetName val="Quality Criteria"/>
    </sheetNames>
    <sheetDataSet>
      <sheetData sheetId="0" refreshError="1"/>
      <sheetData sheetId="1" refreshError="1">
        <row r="3">
          <cell r="B3">
            <v>100942</v>
          </cell>
          <cell r="C3" t="str">
            <v>Wales</v>
          </cell>
          <cell r="D3" t="str">
            <v>Abergavenny Citizens Advice Bureau</v>
          </cell>
          <cell r="E3" t="str">
            <v>RJ</v>
          </cell>
          <cell r="F3">
            <v>41211</v>
          </cell>
          <cell r="G3">
            <v>41226</v>
          </cell>
          <cell r="H3">
            <v>0.72</v>
          </cell>
          <cell r="K3">
            <v>0.82</v>
          </cell>
          <cell r="L3">
            <v>2009</v>
          </cell>
          <cell r="M3">
            <v>-9.9999999999999978E-2</v>
          </cell>
          <cell r="N3" t="b">
            <v>0</v>
          </cell>
          <cell r="O3">
            <v>1</v>
          </cell>
          <cell r="P3" t="b">
            <v>0</v>
          </cell>
          <cell r="Q3" t="str">
            <v>worse</v>
          </cell>
          <cell r="R3">
            <v>1</v>
          </cell>
          <cell r="S3" t="str">
            <v>Yes</v>
          </cell>
          <cell r="V3">
            <v>0.72</v>
          </cell>
          <cell r="AB3">
            <v>0.82</v>
          </cell>
          <cell r="AC3">
            <v>0</v>
          </cell>
          <cell r="AD3">
            <v>0</v>
          </cell>
          <cell r="AE3">
            <v>0</v>
          </cell>
          <cell r="AF3">
            <v>0.77</v>
          </cell>
          <cell r="AG3">
            <v>0</v>
          </cell>
          <cell r="AH3">
            <v>0</v>
          </cell>
          <cell r="AI3">
            <v>0.78</v>
          </cell>
          <cell r="AJ3">
            <v>0</v>
          </cell>
          <cell r="AK3">
            <v>0</v>
          </cell>
          <cell r="AL3">
            <v>0.4</v>
          </cell>
          <cell r="AM3">
            <v>0.4</v>
          </cell>
          <cell r="AN3">
            <v>0.2</v>
          </cell>
          <cell r="AO3">
            <v>0.8</v>
          </cell>
        </row>
        <row r="4">
          <cell r="B4">
            <v>100783</v>
          </cell>
          <cell r="C4" t="str">
            <v>Wales</v>
          </cell>
          <cell r="D4" t="str">
            <v>Aberystwyth &amp; Cardigan CAB now under 'Ceredigion'</v>
          </cell>
          <cell r="M4">
            <v>0</v>
          </cell>
          <cell r="N4" t="b">
            <v>0</v>
          </cell>
          <cell r="O4" t="b">
            <v>0</v>
          </cell>
          <cell r="P4">
            <v>1</v>
          </cell>
          <cell r="AC4">
            <v>0</v>
          </cell>
          <cell r="AD4">
            <v>0.71</v>
          </cell>
          <cell r="AE4">
            <v>0</v>
          </cell>
          <cell r="AF4">
            <v>0</v>
          </cell>
          <cell r="AG4">
            <v>0.71</v>
          </cell>
          <cell r="AH4">
            <v>0</v>
          </cell>
          <cell r="AI4">
            <v>0</v>
          </cell>
          <cell r="AJ4">
            <v>0.78</v>
          </cell>
          <cell r="AK4">
            <v>0</v>
          </cell>
        </row>
        <row r="5">
          <cell r="B5">
            <v>101169</v>
          </cell>
          <cell r="C5" t="str">
            <v>South</v>
          </cell>
          <cell r="D5" t="str">
            <v>Abingdon and District Citizens Advice Bureau</v>
          </cell>
          <cell r="M5">
            <v>0</v>
          </cell>
          <cell r="N5" t="b">
            <v>0</v>
          </cell>
          <cell r="O5" t="b">
            <v>0</v>
          </cell>
          <cell r="P5">
            <v>1</v>
          </cell>
          <cell r="AC5">
            <v>0</v>
          </cell>
          <cell r="AD5">
            <v>0</v>
          </cell>
          <cell r="AE5">
            <v>0</v>
          </cell>
          <cell r="AF5">
            <v>0.75</v>
          </cell>
          <cell r="AG5">
            <v>0</v>
          </cell>
          <cell r="AH5">
            <v>0</v>
          </cell>
          <cell r="AI5">
            <v>0.72</v>
          </cell>
          <cell r="AJ5">
            <v>0</v>
          </cell>
          <cell r="AK5">
            <v>0</v>
          </cell>
        </row>
        <row r="6">
          <cell r="B6">
            <v>100966</v>
          </cell>
          <cell r="C6" t="str">
            <v>South</v>
          </cell>
          <cell r="D6" t="str">
            <v>Aldershot Citizens Advice Bureau</v>
          </cell>
          <cell r="M6">
            <v>0</v>
          </cell>
          <cell r="N6" t="b">
            <v>0</v>
          </cell>
          <cell r="O6" t="b">
            <v>0</v>
          </cell>
          <cell r="P6">
            <v>1</v>
          </cell>
          <cell r="AC6" t="e">
            <v>#N/A</v>
          </cell>
          <cell r="AD6" t="e">
            <v>#N/A</v>
          </cell>
          <cell r="AE6" t="e">
            <v>#N/A</v>
          </cell>
          <cell r="AF6" t="e">
            <v>#N/A</v>
          </cell>
          <cell r="AG6" t="e">
            <v>#N/A</v>
          </cell>
          <cell r="AH6" t="e">
            <v>#N/A</v>
          </cell>
          <cell r="AI6" t="e">
            <v>#N/A</v>
          </cell>
          <cell r="AJ6" t="e">
            <v>#N/A</v>
          </cell>
          <cell r="AK6" t="e">
            <v>#N/A</v>
          </cell>
        </row>
        <row r="7">
          <cell r="B7">
            <v>100560</v>
          </cell>
          <cell r="C7" t="str">
            <v>North</v>
          </cell>
          <cell r="D7" t="str">
            <v>Allerdale Citizens Advice Bureau</v>
          </cell>
          <cell r="E7" t="str">
            <v>IB</v>
          </cell>
          <cell r="F7">
            <v>41156</v>
          </cell>
          <cell r="G7">
            <v>41176</v>
          </cell>
          <cell r="H7">
            <v>0.74</v>
          </cell>
          <cell r="I7">
            <v>41156</v>
          </cell>
          <cell r="J7">
            <v>0.74</v>
          </cell>
          <cell r="K7">
            <v>0.61</v>
          </cell>
          <cell r="L7">
            <v>2011</v>
          </cell>
          <cell r="M7">
            <v>0.13</v>
          </cell>
          <cell r="N7">
            <v>1</v>
          </cell>
          <cell r="O7" t="b">
            <v>0</v>
          </cell>
          <cell r="P7" t="b">
            <v>0</v>
          </cell>
          <cell r="Q7" t="str">
            <v>Better</v>
          </cell>
          <cell r="R7">
            <v>1</v>
          </cell>
          <cell r="S7" t="str">
            <v>Yes</v>
          </cell>
          <cell r="V7">
            <v>0.74</v>
          </cell>
          <cell r="W7">
            <v>0.61</v>
          </cell>
          <cell r="X7">
            <v>0.61</v>
          </cell>
          <cell r="AC7">
            <v>0</v>
          </cell>
          <cell r="AD7">
            <v>0.84</v>
          </cell>
          <cell r="AE7">
            <v>0</v>
          </cell>
          <cell r="AF7">
            <v>0</v>
          </cell>
          <cell r="AG7">
            <v>0.53</v>
          </cell>
          <cell r="AH7">
            <v>0</v>
          </cell>
          <cell r="AI7">
            <v>0</v>
          </cell>
          <cell r="AJ7">
            <v>0</v>
          </cell>
          <cell r="AK7">
            <v>0</v>
          </cell>
          <cell r="AL7">
            <v>0.23</v>
          </cell>
          <cell r="AM7">
            <v>0.53</v>
          </cell>
          <cell r="AN7">
            <v>0.23</v>
          </cell>
          <cell r="AO7">
            <v>0.76</v>
          </cell>
        </row>
        <row r="8">
          <cell r="B8">
            <v>100466</v>
          </cell>
          <cell r="C8" t="str">
            <v>North</v>
          </cell>
          <cell r="D8" t="str">
            <v>Alnwick &amp; District Citizens Advice Bureau</v>
          </cell>
          <cell r="M8">
            <v>0</v>
          </cell>
          <cell r="N8" t="b">
            <v>0</v>
          </cell>
          <cell r="O8" t="b">
            <v>0</v>
          </cell>
          <cell r="P8">
            <v>1</v>
          </cell>
          <cell r="AC8">
            <v>0</v>
          </cell>
          <cell r="AD8">
            <v>0</v>
          </cell>
          <cell r="AE8">
            <v>0.76</v>
          </cell>
          <cell r="AF8">
            <v>0</v>
          </cell>
          <cell r="AG8">
            <v>0</v>
          </cell>
          <cell r="AH8">
            <v>0.7</v>
          </cell>
          <cell r="AI8">
            <v>0</v>
          </cell>
          <cell r="AJ8">
            <v>0</v>
          </cell>
          <cell r="AK8">
            <v>0</v>
          </cell>
        </row>
        <row r="9">
          <cell r="B9">
            <v>101023</v>
          </cell>
          <cell r="C9" t="str">
            <v>South</v>
          </cell>
          <cell r="D9" t="str">
            <v>Alton Citizens Advice Bureau</v>
          </cell>
          <cell r="M9">
            <v>0</v>
          </cell>
          <cell r="N9" t="b">
            <v>0</v>
          </cell>
          <cell r="O9" t="b">
            <v>0</v>
          </cell>
          <cell r="P9">
            <v>1</v>
          </cell>
          <cell r="AC9">
            <v>0</v>
          </cell>
          <cell r="AD9">
            <v>0.78</v>
          </cell>
          <cell r="AE9">
            <v>0</v>
          </cell>
          <cell r="AF9">
            <v>0</v>
          </cell>
          <cell r="AG9">
            <v>0.71</v>
          </cell>
          <cell r="AH9">
            <v>0</v>
          </cell>
          <cell r="AI9">
            <v>0</v>
          </cell>
          <cell r="AJ9">
            <v>0</v>
          </cell>
          <cell r="AK9">
            <v>0</v>
          </cell>
        </row>
        <row r="10">
          <cell r="B10">
            <v>100891</v>
          </cell>
          <cell r="C10" t="str">
            <v>South</v>
          </cell>
          <cell r="D10" t="str">
            <v>Andover &amp; District Citizens Advice Bureau</v>
          </cell>
          <cell r="M10">
            <v>0</v>
          </cell>
          <cell r="N10" t="b">
            <v>0</v>
          </cell>
          <cell r="O10" t="b">
            <v>0</v>
          </cell>
          <cell r="P10">
            <v>1</v>
          </cell>
          <cell r="AC10">
            <v>0</v>
          </cell>
          <cell r="AD10">
            <v>0.75</v>
          </cell>
          <cell r="AE10">
            <v>0</v>
          </cell>
          <cell r="AF10">
            <v>0</v>
          </cell>
          <cell r="AG10">
            <v>0.79</v>
          </cell>
          <cell r="AH10">
            <v>0</v>
          </cell>
          <cell r="AI10">
            <v>0</v>
          </cell>
          <cell r="AJ10">
            <v>0.75</v>
          </cell>
          <cell r="AK10">
            <v>0</v>
          </cell>
        </row>
        <row r="11">
          <cell r="B11">
            <v>560991</v>
          </cell>
          <cell r="C11" t="str">
            <v>South</v>
          </cell>
          <cell r="D11" t="str">
            <v>Arun &amp; Chichester</v>
          </cell>
          <cell r="E11" t="str">
            <v>IL</v>
          </cell>
          <cell r="F11">
            <v>40953</v>
          </cell>
          <cell r="G11">
            <v>40954</v>
          </cell>
          <cell r="H11">
            <v>0.7</v>
          </cell>
          <cell r="I11">
            <v>40953</v>
          </cell>
          <cell r="J11">
            <v>0.7</v>
          </cell>
          <cell r="K11">
            <v>0.63</v>
          </cell>
          <cell r="L11">
            <v>2010</v>
          </cell>
          <cell r="M11">
            <v>6.9999999999999951E-2</v>
          </cell>
          <cell r="N11">
            <v>1</v>
          </cell>
          <cell r="O11" t="b">
            <v>0</v>
          </cell>
          <cell r="P11" t="b">
            <v>0</v>
          </cell>
          <cell r="Q11" t="str">
            <v>Better</v>
          </cell>
          <cell r="R11">
            <v>1</v>
          </cell>
          <cell r="S11" t="str">
            <v>Yes</v>
          </cell>
          <cell r="U11">
            <v>0.7</v>
          </cell>
          <cell r="V11">
            <v>0.7</v>
          </cell>
          <cell r="Z11">
            <v>0.63</v>
          </cell>
          <cell r="AD11">
            <v>0.68</v>
          </cell>
          <cell r="AL11">
            <v>0.56999999999999995</v>
          </cell>
          <cell r="AM11">
            <v>0.37</v>
          </cell>
          <cell r="AN11">
            <v>7.0000000000000007E-2</v>
          </cell>
          <cell r="AO11">
            <v>0.94</v>
          </cell>
        </row>
        <row r="12">
          <cell r="B12">
            <v>100842</v>
          </cell>
          <cell r="C12" t="str">
            <v>South</v>
          </cell>
          <cell r="D12" t="str">
            <v>Ash Citizens Advice Bureau</v>
          </cell>
          <cell r="E12" t="str">
            <v>LL</v>
          </cell>
          <cell r="F12">
            <v>41018</v>
          </cell>
          <cell r="G12">
            <v>41040</v>
          </cell>
          <cell r="H12">
            <v>0.6</v>
          </cell>
          <cell r="K12">
            <v>0.7</v>
          </cell>
          <cell r="L12">
            <v>2007</v>
          </cell>
          <cell r="M12">
            <v>-9.9999999999999978E-2</v>
          </cell>
          <cell r="N12" t="b">
            <v>0</v>
          </cell>
          <cell r="O12">
            <v>1</v>
          </cell>
          <cell r="P12" t="b">
            <v>0</v>
          </cell>
          <cell r="Q12" t="str">
            <v>worse</v>
          </cell>
          <cell r="R12">
            <v>1</v>
          </cell>
          <cell r="S12" t="str">
            <v>Yes</v>
          </cell>
          <cell r="V12">
            <v>0.6</v>
          </cell>
          <cell r="AC12">
            <v>0</v>
          </cell>
          <cell r="AD12">
            <v>0</v>
          </cell>
          <cell r="AE12">
            <v>0.7</v>
          </cell>
          <cell r="AF12">
            <v>0</v>
          </cell>
          <cell r="AG12">
            <v>0</v>
          </cell>
          <cell r="AH12">
            <v>0.67</v>
          </cell>
          <cell r="AI12">
            <v>0</v>
          </cell>
          <cell r="AJ12">
            <v>0</v>
          </cell>
          <cell r="AK12">
            <v>0.74</v>
          </cell>
          <cell r="AL12">
            <v>0.45</v>
          </cell>
          <cell r="AM12">
            <v>0.4</v>
          </cell>
          <cell r="AN12">
            <v>0.15</v>
          </cell>
          <cell r="AO12">
            <v>0.85</v>
          </cell>
        </row>
        <row r="13">
          <cell r="B13">
            <v>100842</v>
          </cell>
          <cell r="C13" t="str">
            <v>South</v>
          </cell>
          <cell r="D13" t="str">
            <v>Ash Citizens Advice Bureau</v>
          </cell>
          <cell r="E13" t="str">
            <v>LL</v>
          </cell>
          <cell r="F13">
            <v>41347</v>
          </cell>
          <cell r="G13">
            <v>41367</v>
          </cell>
          <cell r="H13">
            <v>0.57999999999999996</v>
          </cell>
          <cell r="I13">
            <v>41347</v>
          </cell>
          <cell r="J13">
            <v>0.57999999999999996</v>
          </cell>
          <cell r="K13">
            <v>0.6</v>
          </cell>
          <cell r="L13">
            <v>2012</v>
          </cell>
          <cell r="M13">
            <v>-2.0000000000000018E-2</v>
          </cell>
          <cell r="N13" t="b">
            <v>0</v>
          </cell>
          <cell r="O13">
            <v>1</v>
          </cell>
          <cell r="P13" t="b">
            <v>0</v>
          </cell>
          <cell r="Q13" t="str">
            <v>worse</v>
          </cell>
          <cell r="R13">
            <v>0</v>
          </cell>
          <cell r="S13" t="str">
            <v>Yes</v>
          </cell>
          <cell r="U13">
            <v>0.57999999999999996</v>
          </cell>
          <cell r="V13">
            <v>0.6</v>
          </cell>
          <cell r="AC13">
            <v>0</v>
          </cell>
          <cell r="AD13">
            <v>0</v>
          </cell>
          <cell r="AE13">
            <v>0.7</v>
          </cell>
          <cell r="AF13">
            <v>0</v>
          </cell>
          <cell r="AG13">
            <v>0</v>
          </cell>
          <cell r="AH13">
            <v>0.67</v>
          </cell>
          <cell r="AI13">
            <v>0</v>
          </cell>
          <cell r="AJ13">
            <v>0</v>
          </cell>
          <cell r="AK13">
            <v>0.74</v>
          </cell>
          <cell r="AL13">
            <v>0.43</v>
          </cell>
          <cell r="AM13">
            <v>0.47</v>
          </cell>
          <cell r="AN13">
            <v>0.1</v>
          </cell>
          <cell r="AO13">
            <v>0.9</v>
          </cell>
        </row>
        <row r="14">
          <cell r="B14">
            <v>100268</v>
          </cell>
          <cell r="C14" t="str">
            <v>Central</v>
          </cell>
          <cell r="D14" t="str">
            <v>Ashfield Citizens Advice Bureau</v>
          </cell>
          <cell r="M14">
            <v>0</v>
          </cell>
          <cell r="N14" t="b">
            <v>0</v>
          </cell>
          <cell r="O14" t="b">
            <v>0</v>
          </cell>
          <cell r="P14">
            <v>1</v>
          </cell>
          <cell r="AC14">
            <v>0.7</v>
          </cell>
          <cell r="AD14">
            <v>0.59</v>
          </cell>
          <cell r="AE14">
            <v>0</v>
          </cell>
          <cell r="AF14">
            <v>0</v>
          </cell>
          <cell r="AG14">
            <v>0.7</v>
          </cell>
          <cell r="AH14">
            <v>0</v>
          </cell>
          <cell r="AI14">
            <v>0</v>
          </cell>
          <cell r="AJ14" t="str">
            <v>none</v>
          </cell>
          <cell r="AK14">
            <v>0</v>
          </cell>
        </row>
        <row r="15">
          <cell r="B15">
            <v>100847</v>
          </cell>
          <cell r="C15" t="str">
            <v>South</v>
          </cell>
          <cell r="D15" t="str">
            <v>Ashford and Tenterden Citizens Advice Bureau</v>
          </cell>
          <cell r="M15">
            <v>0</v>
          </cell>
          <cell r="N15" t="b">
            <v>0</v>
          </cell>
          <cell r="O15" t="b">
            <v>0</v>
          </cell>
          <cell r="P15">
            <v>1</v>
          </cell>
          <cell r="AC15">
            <v>0</v>
          </cell>
          <cell r="AD15">
            <v>0</v>
          </cell>
          <cell r="AE15">
            <v>0</v>
          </cell>
          <cell r="AF15">
            <v>0.7</v>
          </cell>
          <cell r="AG15">
            <v>0</v>
          </cell>
          <cell r="AH15">
            <v>0</v>
          </cell>
          <cell r="AI15">
            <v>0.64</v>
          </cell>
          <cell r="AJ15">
            <v>0</v>
          </cell>
          <cell r="AK15">
            <v>0</v>
          </cell>
        </row>
        <row r="16">
          <cell r="B16">
            <v>100129</v>
          </cell>
          <cell r="C16" t="str">
            <v>South</v>
          </cell>
          <cell r="D16" t="str">
            <v>Aylesbury &amp; District Citizens Advice Bureau</v>
          </cell>
          <cell r="M16">
            <v>0</v>
          </cell>
          <cell r="N16" t="b">
            <v>0</v>
          </cell>
          <cell r="O16" t="b">
            <v>0</v>
          </cell>
          <cell r="P16">
            <v>1</v>
          </cell>
          <cell r="AC16">
            <v>0</v>
          </cell>
          <cell r="AD16">
            <v>0.51</v>
          </cell>
          <cell r="AE16">
            <v>0</v>
          </cell>
          <cell r="AF16">
            <v>0</v>
          </cell>
          <cell r="AG16">
            <v>0.64</v>
          </cell>
          <cell r="AH16">
            <v>0</v>
          </cell>
          <cell r="AI16">
            <v>0</v>
          </cell>
          <cell r="AJ16">
            <v>0.63</v>
          </cell>
          <cell r="AK16">
            <v>0</v>
          </cell>
        </row>
        <row r="17">
          <cell r="B17">
            <v>100410</v>
          </cell>
          <cell r="C17" t="str">
            <v>South</v>
          </cell>
          <cell r="D17" t="str">
            <v>Banbury Citizens Advice Bureau</v>
          </cell>
          <cell r="M17">
            <v>0</v>
          </cell>
          <cell r="N17" t="b">
            <v>0</v>
          </cell>
          <cell r="O17" t="b">
            <v>0</v>
          </cell>
          <cell r="P17">
            <v>1</v>
          </cell>
          <cell r="AC17">
            <v>0</v>
          </cell>
          <cell r="AD17">
            <v>0</v>
          </cell>
          <cell r="AE17">
            <v>0.57999999999999996</v>
          </cell>
          <cell r="AF17">
            <v>0</v>
          </cell>
          <cell r="AG17">
            <v>0</v>
          </cell>
          <cell r="AH17">
            <v>0.66</v>
          </cell>
          <cell r="AI17">
            <v>0</v>
          </cell>
          <cell r="AJ17">
            <v>0</v>
          </cell>
          <cell r="AK17">
            <v>0.77</v>
          </cell>
        </row>
        <row r="18">
          <cell r="B18">
            <v>103826</v>
          </cell>
          <cell r="C18" t="str">
            <v>South</v>
          </cell>
          <cell r="D18" t="str">
            <v>Barking &amp; Dagenham Citizens Advice Bureau</v>
          </cell>
          <cell r="E18" t="str">
            <v>LL</v>
          </cell>
          <cell r="F18" t="str">
            <v>4 &amp; 27 Apr 12</v>
          </cell>
          <cell r="G18">
            <v>41030</v>
          </cell>
          <cell r="H18">
            <v>0.61</v>
          </cell>
          <cell r="I18" t="str">
            <v>4 &amp; 27 Apr 12</v>
          </cell>
          <cell r="J18">
            <v>0.61</v>
          </cell>
          <cell r="K18">
            <v>0.62</v>
          </cell>
          <cell r="L18">
            <v>2011</v>
          </cell>
          <cell r="M18">
            <v>-1.0000000000000009E-2</v>
          </cell>
          <cell r="N18" t="b">
            <v>0</v>
          </cell>
          <cell r="O18">
            <v>1</v>
          </cell>
          <cell r="P18" t="b">
            <v>0</v>
          </cell>
          <cell r="Q18" t="str">
            <v>worse</v>
          </cell>
          <cell r="R18">
            <v>0</v>
          </cell>
          <cell r="S18" t="str">
            <v>Yes</v>
          </cell>
          <cell r="U18">
            <v>0.61</v>
          </cell>
          <cell r="V18">
            <v>0.61</v>
          </cell>
          <cell r="X18">
            <v>0.62</v>
          </cell>
          <cell r="AC18">
            <v>0</v>
          </cell>
          <cell r="AD18">
            <v>0.76</v>
          </cell>
          <cell r="AE18">
            <v>0</v>
          </cell>
          <cell r="AF18">
            <v>0</v>
          </cell>
          <cell r="AG18">
            <v>0</v>
          </cell>
          <cell r="AH18" t="str">
            <v xml:space="preserve">Barking:70%, Dagen'm:85% </v>
          </cell>
          <cell r="AI18">
            <v>0</v>
          </cell>
          <cell r="AJ18">
            <v>0</v>
          </cell>
          <cell r="AK18" t="str">
            <v>Dagenham: 84%</v>
          </cell>
          <cell r="AL18">
            <v>0.5</v>
          </cell>
          <cell r="AM18">
            <v>0.2</v>
          </cell>
          <cell r="AN18">
            <v>0.3</v>
          </cell>
          <cell r="AO18">
            <v>0.7</v>
          </cell>
        </row>
        <row r="19">
          <cell r="B19">
            <v>103826</v>
          </cell>
          <cell r="C19" t="str">
            <v>South</v>
          </cell>
          <cell r="D19" t="str">
            <v>Barking &amp; Dagenham Citizens Advice Bureau</v>
          </cell>
          <cell r="E19" t="str">
            <v>DB</v>
          </cell>
          <cell r="F19" t="str">
            <v>20-21 Dec 12</v>
          </cell>
          <cell r="G19">
            <v>41295</v>
          </cell>
          <cell r="H19">
            <v>0.81</v>
          </cell>
          <cell r="I19" t="str">
            <v>20-21 Dec 12</v>
          </cell>
          <cell r="J19">
            <v>0.81</v>
          </cell>
          <cell r="K19">
            <v>0.61</v>
          </cell>
          <cell r="L19">
            <v>2012</v>
          </cell>
          <cell r="M19">
            <v>0.20000000000000007</v>
          </cell>
          <cell r="N19">
            <v>1</v>
          </cell>
          <cell r="O19" t="b">
            <v>0</v>
          </cell>
          <cell r="P19" t="b">
            <v>0</v>
          </cell>
          <cell r="Q19" t="str">
            <v>Better</v>
          </cell>
          <cell r="R19">
            <v>2</v>
          </cell>
          <cell r="S19" t="str">
            <v>Yes</v>
          </cell>
          <cell r="U19">
            <v>0.81</v>
          </cell>
          <cell r="V19">
            <v>0.61</v>
          </cell>
          <cell r="AC19">
            <v>0</v>
          </cell>
          <cell r="AD19">
            <v>0.76</v>
          </cell>
          <cell r="AE19">
            <v>0</v>
          </cell>
          <cell r="AF19">
            <v>0</v>
          </cell>
          <cell r="AG19">
            <v>0</v>
          </cell>
          <cell r="AH19" t="str">
            <v xml:space="preserve">Barking:70%, Dagen'm:85% </v>
          </cell>
          <cell r="AI19">
            <v>0</v>
          </cell>
          <cell r="AJ19">
            <v>0</v>
          </cell>
          <cell r="AK19" t="str">
            <v>Dagenham: 84%</v>
          </cell>
          <cell r="AL19">
            <v>0.56999999999999995</v>
          </cell>
          <cell r="AM19">
            <v>0.37</v>
          </cell>
          <cell r="AN19">
            <v>7.0000000000000007E-2</v>
          </cell>
          <cell r="AO19">
            <v>0.94</v>
          </cell>
        </row>
        <row r="20">
          <cell r="B20">
            <v>100018</v>
          </cell>
          <cell r="C20" t="str">
            <v>South</v>
          </cell>
          <cell r="D20" t="str">
            <v>Barking Citizens Advice Bureau</v>
          </cell>
          <cell r="M20">
            <v>0</v>
          </cell>
          <cell r="N20" t="b">
            <v>0</v>
          </cell>
          <cell r="O20" t="b">
            <v>0</v>
          </cell>
          <cell r="P20">
            <v>1</v>
          </cell>
          <cell r="AC20" t="e">
            <v>#N/A</v>
          </cell>
          <cell r="AD20" t="e">
            <v>#N/A</v>
          </cell>
          <cell r="AE20" t="e">
            <v>#N/A</v>
          </cell>
          <cell r="AF20" t="e">
            <v>#N/A</v>
          </cell>
          <cell r="AG20" t="e">
            <v>#N/A</v>
          </cell>
          <cell r="AH20" t="e">
            <v>#N/A</v>
          </cell>
          <cell r="AI20" t="e">
            <v>#N/A</v>
          </cell>
          <cell r="AJ20" t="e">
            <v>#N/A</v>
          </cell>
          <cell r="AK20" t="e">
            <v>#N/A</v>
          </cell>
        </row>
        <row r="21">
          <cell r="B21">
            <v>103692</v>
          </cell>
          <cell r="C21" t="str">
            <v>South</v>
          </cell>
          <cell r="D21" t="str">
            <v>Barnet Citizens Advice Bureau</v>
          </cell>
          <cell r="E21" t="str">
            <v>LL</v>
          </cell>
          <cell r="F21">
            <v>41044</v>
          </cell>
          <cell r="G21">
            <v>41057</v>
          </cell>
          <cell r="H21">
            <v>0.82</v>
          </cell>
          <cell r="K21">
            <v>0.82</v>
          </cell>
          <cell r="L21">
            <v>2009</v>
          </cell>
          <cell r="M21">
            <v>0</v>
          </cell>
          <cell r="N21" t="b">
            <v>0</v>
          </cell>
          <cell r="O21" t="b">
            <v>0</v>
          </cell>
          <cell r="P21">
            <v>1</v>
          </cell>
          <cell r="Q21" t="str">
            <v>Same</v>
          </cell>
          <cell r="R21">
            <v>0</v>
          </cell>
          <cell r="S21" t="str">
            <v>Yes</v>
          </cell>
          <cell r="V21">
            <v>0.82</v>
          </cell>
          <cell r="AC21">
            <v>0</v>
          </cell>
          <cell r="AD21">
            <v>0.82</v>
          </cell>
          <cell r="AE21">
            <v>0</v>
          </cell>
          <cell r="AF21">
            <v>0</v>
          </cell>
          <cell r="AG21">
            <v>0.67</v>
          </cell>
          <cell r="AH21">
            <v>0</v>
          </cell>
          <cell r="AI21">
            <v>0</v>
          </cell>
          <cell r="AJ21" t="str">
            <v>Finch:69% Hen:57% NewB:68%</v>
          </cell>
          <cell r="AK21">
            <v>0</v>
          </cell>
          <cell r="AL21">
            <v>0.63</v>
          </cell>
          <cell r="AM21">
            <v>0.3</v>
          </cell>
          <cell r="AN21">
            <v>7.0000000000000007E-2</v>
          </cell>
          <cell r="AO21">
            <v>0.93</v>
          </cell>
        </row>
        <row r="22">
          <cell r="B22">
            <v>100711</v>
          </cell>
          <cell r="C22" t="str">
            <v>North</v>
          </cell>
          <cell r="D22" t="str">
            <v>Barnsley Citizens Advice Bureau</v>
          </cell>
          <cell r="M22">
            <v>0</v>
          </cell>
          <cell r="N22" t="b">
            <v>0</v>
          </cell>
          <cell r="O22" t="b">
            <v>0</v>
          </cell>
          <cell r="P22">
            <v>1</v>
          </cell>
          <cell r="AC22">
            <v>0</v>
          </cell>
          <cell r="AD22">
            <v>0</v>
          </cell>
          <cell r="AE22">
            <v>0.64</v>
          </cell>
          <cell r="AF22">
            <v>0</v>
          </cell>
          <cell r="AG22">
            <v>0</v>
          </cell>
          <cell r="AH22">
            <v>0.6</v>
          </cell>
          <cell r="AI22">
            <v>0</v>
          </cell>
          <cell r="AJ22">
            <v>0</v>
          </cell>
          <cell r="AK22">
            <v>0.88</v>
          </cell>
        </row>
        <row r="23">
          <cell r="B23">
            <v>100582</v>
          </cell>
          <cell r="C23" t="str">
            <v>North</v>
          </cell>
          <cell r="D23" t="str">
            <v>Barrow-In-Furness Citizens Advice Bureau</v>
          </cell>
          <cell r="E23" t="str">
            <v xml:space="preserve">SW  </v>
          </cell>
          <cell r="F23" t="str">
            <v>4-5 Dec 12</v>
          </cell>
          <cell r="G23">
            <v>41256</v>
          </cell>
          <cell r="H23">
            <v>0.72</v>
          </cell>
          <cell r="I23" t="str">
            <v>4-5 Dec 12</v>
          </cell>
          <cell r="J23">
            <v>0.72</v>
          </cell>
          <cell r="K23">
            <v>0.56999999999999995</v>
          </cell>
          <cell r="L23">
            <v>2011</v>
          </cell>
          <cell r="M23">
            <v>0.15000000000000002</v>
          </cell>
          <cell r="N23">
            <v>1</v>
          </cell>
          <cell r="O23" t="b">
            <v>0</v>
          </cell>
          <cell r="P23" t="b">
            <v>0</v>
          </cell>
          <cell r="Q23" t="str">
            <v>Better</v>
          </cell>
          <cell r="R23">
            <v>1</v>
          </cell>
          <cell r="S23" t="str">
            <v>Yes</v>
          </cell>
          <cell r="U23">
            <v>0.72</v>
          </cell>
          <cell r="X23">
            <v>0.56999999999999995</v>
          </cell>
          <cell r="AC23">
            <v>0</v>
          </cell>
          <cell r="AD23">
            <v>0.87</v>
          </cell>
          <cell r="AE23">
            <v>0</v>
          </cell>
          <cell r="AF23">
            <v>0</v>
          </cell>
          <cell r="AG23">
            <v>0.56000000000000005</v>
          </cell>
          <cell r="AH23">
            <v>0</v>
          </cell>
          <cell r="AI23">
            <v>0</v>
          </cell>
          <cell r="AJ23">
            <v>0.81</v>
          </cell>
          <cell r="AK23">
            <v>0</v>
          </cell>
          <cell r="AL23">
            <v>0.3</v>
          </cell>
          <cell r="AM23">
            <v>0.6</v>
          </cell>
          <cell r="AN23">
            <v>0.1</v>
          </cell>
          <cell r="AO23">
            <v>0.9</v>
          </cell>
        </row>
        <row r="24">
          <cell r="B24">
            <v>100392</v>
          </cell>
          <cell r="C24" t="str">
            <v>Central</v>
          </cell>
          <cell r="D24" t="str">
            <v>Basildon District Citizens Advice Bureau Ltd</v>
          </cell>
          <cell r="M24">
            <v>0</v>
          </cell>
          <cell r="N24" t="b">
            <v>0</v>
          </cell>
          <cell r="O24" t="b">
            <v>0</v>
          </cell>
          <cell r="P24">
            <v>1</v>
          </cell>
          <cell r="AC24">
            <v>0</v>
          </cell>
          <cell r="AD24">
            <v>0.77</v>
          </cell>
          <cell r="AE24">
            <v>0.44</v>
          </cell>
          <cell r="AF24">
            <v>0</v>
          </cell>
          <cell r="AG24" t="str">
            <v>Basil:66%</v>
          </cell>
          <cell r="AH24" t="str">
            <v>Basil: 46 % Bill:73% Wick:64%</v>
          </cell>
          <cell r="AI24">
            <v>0</v>
          </cell>
          <cell r="AJ24">
            <v>0</v>
          </cell>
          <cell r="AK24">
            <v>0</v>
          </cell>
        </row>
        <row r="25">
          <cell r="B25">
            <v>100889</v>
          </cell>
          <cell r="C25" t="str">
            <v>South</v>
          </cell>
          <cell r="D25" t="str">
            <v>Basingstoke Citizens Advice Bureau</v>
          </cell>
          <cell r="M25">
            <v>0</v>
          </cell>
          <cell r="N25" t="b">
            <v>0</v>
          </cell>
          <cell r="O25" t="b">
            <v>0</v>
          </cell>
          <cell r="P25">
            <v>1</v>
          </cell>
          <cell r="AC25">
            <v>0</v>
          </cell>
          <cell r="AD25">
            <v>0.47</v>
          </cell>
          <cell r="AE25">
            <v>0</v>
          </cell>
          <cell r="AF25">
            <v>0</v>
          </cell>
          <cell r="AG25">
            <v>0.57999999999999996</v>
          </cell>
          <cell r="AH25">
            <v>0</v>
          </cell>
          <cell r="AI25">
            <v>0</v>
          </cell>
          <cell r="AJ25">
            <v>0</v>
          </cell>
          <cell r="AK25">
            <v>0</v>
          </cell>
        </row>
        <row r="26">
          <cell r="B26">
            <v>100281</v>
          </cell>
          <cell r="C26" t="str">
            <v>Central</v>
          </cell>
          <cell r="D26" t="str">
            <v>Bassetlaw Citizens Advice Bureau</v>
          </cell>
          <cell r="M26">
            <v>0</v>
          </cell>
          <cell r="N26" t="b">
            <v>0</v>
          </cell>
          <cell r="O26" t="b">
            <v>0</v>
          </cell>
          <cell r="P26">
            <v>1</v>
          </cell>
          <cell r="AC26">
            <v>0</v>
          </cell>
          <cell r="AD26">
            <v>0.74</v>
          </cell>
          <cell r="AE26">
            <v>0</v>
          </cell>
          <cell r="AF26">
            <v>0</v>
          </cell>
          <cell r="AG26">
            <v>0.72</v>
          </cell>
          <cell r="AH26">
            <v>0</v>
          </cell>
          <cell r="AI26">
            <v>0</v>
          </cell>
          <cell r="AJ26">
            <v>0.59</v>
          </cell>
          <cell r="AK26">
            <v>0</v>
          </cell>
        </row>
        <row r="27">
          <cell r="B27">
            <v>101193</v>
          </cell>
          <cell r="C27" t="str">
            <v>South</v>
          </cell>
          <cell r="D27" t="str">
            <v>Bath and North East Somerset Citizens Advice Bureau</v>
          </cell>
          <cell r="M27">
            <v>0</v>
          </cell>
          <cell r="N27" t="b">
            <v>0</v>
          </cell>
          <cell r="O27" t="b">
            <v>0</v>
          </cell>
          <cell r="P27">
            <v>1</v>
          </cell>
          <cell r="AD27" t="str">
            <v>Bath 85%, NES 77%</v>
          </cell>
          <cell r="AE27">
            <v>0</v>
          </cell>
          <cell r="AF27">
            <v>0</v>
          </cell>
          <cell r="AG27">
            <v>0</v>
          </cell>
          <cell r="AH27">
            <v>0</v>
          </cell>
          <cell r="AI27">
            <v>0</v>
          </cell>
          <cell r="AJ27">
            <v>0</v>
          </cell>
          <cell r="AK27">
            <v>0</v>
          </cell>
        </row>
        <row r="28">
          <cell r="B28">
            <v>100164</v>
          </cell>
          <cell r="C28" t="str">
            <v>Central</v>
          </cell>
          <cell r="D28" t="str">
            <v>Bedford &amp; District Citizens Advice Bureau</v>
          </cell>
          <cell r="E28" t="str">
            <v>MB</v>
          </cell>
          <cell r="F28">
            <v>41205</v>
          </cell>
          <cell r="G28">
            <v>41207</v>
          </cell>
          <cell r="H28">
            <v>0.67</v>
          </cell>
          <cell r="K28">
            <v>0.66</v>
          </cell>
          <cell r="L28">
            <v>2009</v>
          </cell>
          <cell r="M28">
            <v>1.0000000000000009E-2</v>
          </cell>
          <cell r="N28">
            <v>1</v>
          </cell>
          <cell r="O28" t="b">
            <v>0</v>
          </cell>
          <cell r="P28" t="b">
            <v>0</v>
          </cell>
          <cell r="Q28" t="str">
            <v>Better</v>
          </cell>
          <cell r="R28">
            <v>0</v>
          </cell>
          <cell r="S28" t="str">
            <v>Yes</v>
          </cell>
          <cell r="V28">
            <v>0.67</v>
          </cell>
          <cell r="AB28">
            <v>0.66</v>
          </cell>
          <cell r="AC28">
            <v>0</v>
          </cell>
          <cell r="AD28">
            <v>0</v>
          </cell>
          <cell r="AE28">
            <v>0</v>
          </cell>
          <cell r="AF28">
            <v>0</v>
          </cell>
          <cell r="AG28">
            <v>0.57999999999999996</v>
          </cell>
          <cell r="AH28">
            <v>0</v>
          </cell>
          <cell r="AI28">
            <v>0</v>
          </cell>
          <cell r="AJ28" t="str">
            <v>none</v>
          </cell>
          <cell r="AK28">
            <v>0</v>
          </cell>
          <cell r="AL28">
            <v>0.45</v>
          </cell>
          <cell r="AM28">
            <v>0.45</v>
          </cell>
          <cell r="AN28">
            <v>0.1</v>
          </cell>
          <cell r="AO28">
            <v>0.9</v>
          </cell>
        </row>
        <row r="29">
          <cell r="B29">
            <v>100300</v>
          </cell>
          <cell r="C29" t="str">
            <v>Central</v>
          </cell>
          <cell r="D29" t="str">
            <v>Bedworth, Rugby and Nuneaton Citizens Advice Bureau</v>
          </cell>
          <cell r="M29">
            <v>0</v>
          </cell>
          <cell r="N29" t="b">
            <v>0</v>
          </cell>
          <cell r="O29" t="b">
            <v>0</v>
          </cell>
          <cell r="P29">
            <v>1</v>
          </cell>
          <cell r="AC29">
            <v>0</v>
          </cell>
          <cell r="AD29">
            <v>0</v>
          </cell>
          <cell r="AE29">
            <v>0.81</v>
          </cell>
          <cell r="AF29">
            <v>0</v>
          </cell>
          <cell r="AG29">
            <v>0</v>
          </cell>
          <cell r="AH29">
            <v>0.55000000000000004</v>
          </cell>
          <cell r="AI29">
            <v>0</v>
          </cell>
          <cell r="AJ29">
            <v>0</v>
          </cell>
          <cell r="AK29">
            <v>0</v>
          </cell>
        </row>
        <row r="30">
          <cell r="B30">
            <v>100491</v>
          </cell>
          <cell r="C30" t="str">
            <v>North</v>
          </cell>
          <cell r="D30" t="str">
            <v>Berwick Citizens Advice Bureau</v>
          </cell>
          <cell r="M30">
            <v>0</v>
          </cell>
          <cell r="N30" t="b">
            <v>0</v>
          </cell>
          <cell r="O30" t="b">
            <v>0</v>
          </cell>
          <cell r="P30">
            <v>1</v>
          </cell>
          <cell r="AC30">
            <v>0</v>
          </cell>
          <cell r="AD30">
            <v>0.95</v>
          </cell>
          <cell r="AE30">
            <v>0</v>
          </cell>
          <cell r="AF30">
            <v>0</v>
          </cell>
          <cell r="AG30">
            <v>0.77</v>
          </cell>
          <cell r="AH30">
            <v>0</v>
          </cell>
          <cell r="AI30">
            <v>0</v>
          </cell>
          <cell r="AJ30">
            <v>0</v>
          </cell>
          <cell r="AK30">
            <v>0</v>
          </cell>
        </row>
        <row r="31">
          <cell r="B31">
            <v>103828</v>
          </cell>
          <cell r="C31" t="str">
            <v>South</v>
          </cell>
          <cell r="D31" t="str">
            <v>Bexley Borough Citizens Advice Bureau Ltd</v>
          </cell>
          <cell r="E31" t="str">
            <v>DB</v>
          </cell>
          <cell r="F31" t="str">
            <v>16-17 Jan 13</v>
          </cell>
          <cell r="G31">
            <v>41311</v>
          </cell>
          <cell r="H31">
            <v>0.76</v>
          </cell>
          <cell r="I31" t="str">
            <v>16-17 Jan 13</v>
          </cell>
          <cell r="J31">
            <v>0.76</v>
          </cell>
          <cell r="K31">
            <v>0.56999999999999995</v>
          </cell>
          <cell r="L31">
            <v>2011</v>
          </cell>
          <cell r="M31">
            <v>0.19000000000000006</v>
          </cell>
          <cell r="N31">
            <v>1</v>
          </cell>
          <cell r="O31" t="b">
            <v>0</v>
          </cell>
          <cell r="P31" t="b">
            <v>0</v>
          </cell>
          <cell r="Q31" t="str">
            <v>Better</v>
          </cell>
          <cell r="R31">
            <v>1</v>
          </cell>
          <cell r="S31" t="str">
            <v>Yes</v>
          </cell>
          <cell r="U31">
            <v>0.76</v>
          </cell>
          <cell r="X31">
            <v>0.56999999999999995</v>
          </cell>
          <cell r="AC31">
            <v>0</v>
          </cell>
          <cell r="AD31">
            <v>0.7</v>
          </cell>
          <cell r="AE31">
            <v>0</v>
          </cell>
          <cell r="AF31" t="str">
            <v>n/a</v>
          </cell>
          <cell r="AG31">
            <v>0.59</v>
          </cell>
          <cell r="AH31">
            <v>0</v>
          </cell>
          <cell r="AI31">
            <v>0</v>
          </cell>
          <cell r="AJ31">
            <v>0</v>
          </cell>
          <cell r="AK31">
            <v>0</v>
          </cell>
          <cell r="AL31">
            <v>0.5</v>
          </cell>
          <cell r="AM31">
            <v>0.33</v>
          </cell>
          <cell r="AN31">
            <v>0.17</v>
          </cell>
          <cell r="AO31">
            <v>0.83</v>
          </cell>
        </row>
        <row r="32">
          <cell r="B32">
            <v>100408</v>
          </cell>
          <cell r="C32" t="str">
            <v>South</v>
          </cell>
          <cell r="D32" t="str">
            <v>Bicester Citizens Advice Bicester</v>
          </cell>
          <cell r="M32">
            <v>0</v>
          </cell>
          <cell r="N32" t="b">
            <v>0</v>
          </cell>
          <cell r="O32" t="b">
            <v>0</v>
          </cell>
          <cell r="P32">
            <v>1</v>
          </cell>
          <cell r="AC32">
            <v>0</v>
          </cell>
          <cell r="AD32">
            <v>0.82</v>
          </cell>
          <cell r="AE32">
            <v>0</v>
          </cell>
          <cell r="AF32">
            <v>0</v>
          </cell>
          <cell r="AG32">
            <v>0.75</v>
          </cell>
          <cell r="AH32">
            <v>0</v>
          </cell>
          <cell r="AI32">
            <v>0</v>
          </cell>
          <cell r="AJ32">
            <v>0.73</v>
          </cell>
          <cell r="AK32">
            <v>0</v>
          </cell>
        </row>
        <row r="33">
          <cell r="B33">
            <v>100378</v>
          </cell>
          <cell r="C33" t="str">
            <v>Central</v>
          </cell>
          <cell r="D33" t="str">
            <v>Biddulph Citizens Advice Bureau</v>
          </cell>
          <cell r="M33">
            <v>0</v>
          </cell>
          <cell r="N33" t="b">
            <v>0</v>
          </cell>
          <cell r="O33" t="b">
            <v>0</v>
          </cell>
          <cell r="AC33">
            <v>0</v>
          </cell>
          <cell r="AD33">
            <v>0</v>
          </cell>
          <cell r="AE33">
            <v>0.73</v>
          </cell>
          <cell r="AF33">
            <v>0</v>
          </cell>
          <cell r="AG33">
            <v>0</v>
          </cell>
          <cell r="AH33">
            <v>0.75</v>
          </cell>
          <cell r="AI33">
            <v>0</v>
          </cell>
          <cell r="AJ33">
            <v>0</v>
          </cell>
          <cell r="AK33">
            <v>0</v>
          </cell>
        </row>
        <row r="34">
          <cell r="B34">
            <v>101141</v>
          </cell>
          <cell r="C34" t="str">
            <v>South</v>
          </cell>
          <cell r="D34" t="str">
            <v>Bideford Citizens Advice Bureau</v>
          </cell>
          <cell r="M34">
            <v>0</v>
          </cell>
          <cell r="N34" t="b">
            <v>0</v>
          </cell>
          <cell r="O34" t="b">
            <v>0</v>
          </cell>
          <cell r="P34">
            <v>1</v>
          </cell>
          <cell r="AC34">
            <v>0</v>
          </cell>
          <cell r="AD34">
            <v>0</v>
          </cell>
          <cell r="AE34">
            <v>0</v>
          </cell>
          <cell r="AF34">
            <v>0.54</v>
          </cell>
          <cell r="AG34">
            <v>0</v>
          </cell>
          <cell r="AH34">
            <v>0</v>
          </cell>
          <cell r="AI34">
            <v>0.62</v>
          </cell>
          <cell r="AJ34">
            <v>0</v>
          </cell>
          <cell r="AK34">
            <v>0</v>
          </cell>
        </row>
        <row r="35">
          <cell r="B35">
            <v>102920</v>
          </cell>
          <cell r="C35" t="str">
            <v>Central</v>
          </cell>
          <cell r="D35" t="str">
            <v>Birmingham Citizens Advice Bureau Service Ltd</v>
          </cell>
          <cell r="E35" t="str">
            <v>IB</v>
          </cell>
          <cell r="F35">
            <v>41010</v>
          </cell>
          <cell r="G35">
            <v>41030</v>
          </cell>
          <cell r="H35">
            <v>0.81</v>
          </cell>
          <cell r="I35">
            <v>41010</v>
          </cell>
          <cell r="J35">
            <v>0.81</v>
          </cell>
          <cell r="K35">
            <v>0.6</v>
          </cell>
          <cell r="L35">
            <v>2010</v>
          </cell>
          <cell r="M35">
            <v>0.21000000000000008</v>
          </cell>
          <cell r="N35">
            <v>1</v>
          </cell>
          <cell r="O35" t="b">
            <v>0</v>
          </cell>
          <cell r="P35" t="b">
            <v>0</v>
          </cell>
          <cell r="Q35" t="str">
            <v>Better</v>
          </cell>
          <cell r="R35">
            <v>2</v>
          </cell>
          <cell r="S35" t="str">
            <v>Yes</v>
          </cell>
          <cell r="U35">
            <v>0.81</v>
          </cell>
          <cell r="V35">
            <v>0.81</v>
          </cell>
          <cell r="Z35">
            <v>0.61</v>
          </cell>
          <cell r="AC35">
            <v>0</v>
          </cell>
          <cell r="AD35">
            <v>0</v>
          </cell>
          <cell r="AE35">
            <v>0.64</v>
          </cell>
          <cell r="AF35">
            <v>0</v>
          </cell>
          <cell r="AG35">
            <v>0</v>
          </cell>
          <cell r="AH35" t="str">
            <v xml:space="preserve">City:67% Handwrth:50% Kingstg:53% Northfld: 66% </v>
          </cell>
          <cell r="AI35" t="str">
            <v>42%, 78%</v>
          </cell>
          <cell r="AJ35">
            <v>0</v>
          </cell>
          <cell r="AK35">
            <v>0</v>
          </cell>
          <cell r="AL35">
            <v>0.63</v>
          </cell>
          <cell r="AM35">
            <v>0.33</v>
          </cell>
          <cell r="AN35">
            <v>0.03</v>
          </cell>
          <cell r="AO35">
            <v>0.96</v>
          </cell>
        </row>
        <row r="36">
          <cell r="B36">
            <v>100948</v>
          </cell>
          <cell r="C36" t="str">
            <v>South</v>
          </cell>
          <cell r="D36" t="str">
            <v>Bishops Waltham Citizens Advice Bureau</v>
          </cell>
          <cell r="M36">
            <v>0</v>
          </cell>
          <cell r="N36" t="b">
            <v>0</v>
          </cell>
          <cell r="O36" t="b">
            <v>0</v>
          </cell>
          <cell r="P36">
            <v>1</v>
          </cell>
          <cell r="AC36">
            <v>0</v>
          </cell>
          <cell r="AD36">
            <v>0</v>
          </cell>
          <cell r="AE36">
            <v>0.81</v>
          </cell>
          <cell r="AF36">
            <v>0</v>
          </cell>
          <cell r="AG36">
            <v>0.61</v>
          </cell>
          <cell r="AH36">
            <v>0</v>
          </cell>
          <cell r="AI36">
            <v>0</v>
          </cell>
          <cell r="AJ36">
            <v>0</v>
          </cell>
          <cell r="AK36">
            <v>0</v>
          </cell>
        </row>
        <row r="37">
          <cell r="B37">
            <v>100590</v>
          </cell>
          <cell r="C37" t="str">
            <v>North</v>
          </cell>
          <cell r="D37" t="str">
            <v>Blackburn with Darwen Citizens Advice Bureau</v>
          </cell>
          <cell r="E37" t="str">
            <v>MB</v>
          </cell>
          <cell r="F37" t="str">
            <v>28 Jun-5 Jul 12</v>
          </cell>
          <cell r="G37">
            <v>41099</v>
          </cell>
          <cell r="H37">
            <v>0.62</v>
          </cell>
          <cell r="K37">
            <v>0.66</v>
          </cell>
          <cell r="L37">
            <v>2010</v>
          </cell>
          <cell r="M37">
            <v>-4.0000000000000036E-2</v>
          </cell>
          <cell r="N37" t="b">
            <v>0</v>
          </cell>
          <cell r="O37">
            <v>1</v>
          </cell>
          <cell r="P37" t="b">
            <v>0</v>
          </cell>
          <cell r="Q37" t="str">
            <v>worse</v>
          </cell>
          <cell r="R37">
            <v>-1</v>
          </cell>
          <cell r="S37" t="str">
            <v>Yes</v>
          </cell>
          <cell r="V37">
            <v>0.62</v>
          </cell>
          <cell r="Y37">
            <v>0.66</v>
          </cell>
          <cell r="AB37">
            <v>0.64</v>
          </cell>
          <cell r="AC37">
            <v>0</v>
          </cell>
          <cell r="AD37">
            <v>0</v>
          </cell>
          <cell r="AE37">
            <v>0</v>
          </cell>
          <cell r="AF37">
            <v>0.63</v>
          </cell>
          <cell r="AG37">
            <v>0</v>
          </cell>
          <cell r="AH37">
            <v>0</v>
          </cell>
          <cell r="AI37">
            <v>0.54</v>
          </cell>
          <cell r="AJ37">
            <v>0</v>
          </cell>
          <cell r="AK37">
            <v>0</v>
          </cell>
          <cell r="AL37">
            <v>0.3</v>
          </cell>
          <cell r="AM37">
            <v>0.5</v>
          </cell>
          <cell r="AN37">
            <v>0.2</v>
          </cell>
          <cell r="AO37">
            <v>0.8</v>
          </cell>
        </row>
        <row r="38">
          <cell r="B38">
            <v>100609</v>
          </cell>
          <cell r="C38" t="str">
            <v>North</v>
          </cell>
          <cell r="D38" t="str">
            <v>Blackpool Citizens Advice Bureau</v>
          </cell>
          <cell r="E38" t="str">
            <v>TC</v>
          </cell>
          <cell r="F38" t="str">
            <v>28 Mar-23 Apr 11</v>
          </cell>
          <cell r="G38">
            <v>41026</v>
          </cell>
          <cell r="H38">
            <v>0.65</v>
          </cell>
          <cell r="I38" t="str">
            <v>28 Mar-23 Apr 12</v>
          </cell>
          <cell r="J38">
            <v>0.65</v>
          </cell>
          <cell r="K38">
            <v>0.62</v>
          </cell>
          <cell r="L38">
            <v>2011</v>
          </cell>
          <cell r="M38">
            <v>3.0000000000000027E-2</v>
          </cell>
          <cell r="N38">
            <v>1</v>
          </cell>
          <cell r="O38" t="b">
            <v>0</v>
          </cell>
          <cell r="P38" t="b">
            <v>0</v>
          </cell>
          <cell r="Q38" t="str">
            <v>Better</v>
          </cell>
          <cell r="R38">
            <v>1</v>
          </cell>
          <cell r="S38" t="str">
            <v>Yes</v>
          </cell>
          <cell r="U38">
            <v>0.65</v>
          </cell>
          <cell r="V38">
            <v>0.65</v>
          </cell>
          <cell r="X38">
            <v>0.62</v>
          </cell>
          <cell r="AC38">
            <v>0</v>
          </cell>
          <cell r="AD38">
            <v>0.71</v>
          </cell>
          <cell r="AE38">
            <v>0</v>
          </cell>
          <cell r="AF38">
            <v>0</v>
          </cell>
          <cell r="AG38">
            <v>0</v>
          </cell>
          <cell r="AH38">
            <v>0.62</v>
          </cell>
          <cell r="AI38">
            <v>0</v>
          </cell>
          <cell r="AJ38">
            <v>0</v>
          </cell>
          <cell r="AK38">
            <v>0</v>
          </cell>
          <cell r="AL38">
            <v>0.24</v>
          </cell>
          <cell r="AM38">
            <v>0.69</v>
          </cell>
          <cell r="AN38">
            <v>7.0000000000000007E-2</v>
          </cell>
          <cell r="AO38">
            <v>0.93</v>
          </cell>
        </row>
        <row r="39">
          <cell r="B39">
            <v>100916</v>
          </cell>
          <cell r="C39" t="str">
            <v>Wales</v>
          </cell>
          <cell r="D39" t="str">
            <v>Blaenau Gwent Citizens Advice Bureau</v>
          </cell>
          <cell r="M39">
            <v>0</v>
          </cell>
          <cell r="N39" t="b">
            <v>0</v>
          </cell>
          <cell r="O39" t="b">
            <v>0</v>
          </cell>
          <cell r="P39">
            <v>1</v>
          </cell>
          <cell r="AC39">
            <v>0</v>
          </cell>
          <cell r="AD39">
            <v>0.63</v>
          </cell>
          <cell r="AE39">
            <v>0</v>
          </cell>
          <cell r="AF39">
            <v>0</v>
          </cell>
          <cell r="AG39">
            <v>0.63</v>
          </cell>
          <cell r="AH39">
            <v>0.45</v>
          </cell>
          <cell r="AI39">
            <v>0</v>
          </cell>
          <cell r="AJ39">
            <v>0.45</v>
          </cell>
          <cell r="AK39">
            <v>0</v>
          </cell>
        </row>
        <row r="40">
          <cell r="B40">
            <v>100509</v>
          </cell>
          <cell r="C40" t="str">
            <v>North</v>
          </cell>
          <cell r="D40" t="str">
            <v>Blyth Valley Citizens Advice Bureau</v>
          </cell>
          <cell r="M40">
            <v>0</v>
          </cell>
          <cell r="N40" t="b">
            <v>0</v>
          </cell>
          <cell r="O40" t="b">
            <v>0</v>
          </cell>
          <cell r="P40">
            <v>1</v>
          </cell>
          <cell r="AC40">
            <v>0</v>
          </cell>
          <cell r="AD40">
            <v>0.7</v>
          </cell>
          <cell r="AE40">
            <v>0</v>
          </cell>
          <cell r="AF40">
            <v>0</v>
          </cell>
          <cell r="AG40">
            <v>0.81</v>
          </cell>
          <cell r="AH40">
            <v>0</v>
          </cell>
          <cell r="AI40">
            <v>0</v>
          </cell>
          <cell r="AJ40">
            <v>0.61</v>
          </cell>
          <cell r="AK40">
            <v>0</v>
          </cell>
        </row>
        <row r="41">
          <cell r="B41">
            <v>101350</v>
          </cell>
          <cell r="C41" t="str">
            <v>South</v>
          </cell>
          <cell r="D41" t="str">
            <v>Bognor Regis Citizens Advice Bureau</v>
          </cell>
          <cell r="M41">
            <v>0</v>
          </cell>
          <cell r="N41" t="b">
            <v>0</v>
          </cell>
          <cell r="O41" t="b">
            <v>0</v>
          </cell>
          <cell r="P41">
            <v>1</v>
          </cell>
          <cell r="AC41">
            <v>0</v>
          </cell>
          <cell r="AD41">
            <v>0</v>
          </cell>
          <cell r="AE41">
            <v>0</v>
          </cell>
          <cell r="AF41">
            <v>0.71</v>
          </cell>
          <cell r="AG41">
            <v>0</v>
          </cell>
          <cell r="AH41">
            <v>0</v>
          </cell>
          <cell r="AI41">
            <v>0.6</v>
          </cell>
          <cell r="AJ41">
            <v>0</v>
          </cell>
          <cell r="AK41">
            <v>0</v>
          </cell>
        </row>
        <row r="42">
          <cell r="B42">
            <v>100492</v>
          </cell>
          <cell r="C42" t="str">
            <v>North</v>
          </cell>
          <cell r="D42" t="str">
            <v>Bolton &amp; District Citizens Advice Bureau</v>
          </cell>
          <cell r="M42">
            <v>0</v>
          </cell>
          <cell r="N42" t="b">
            <v>0</v>
          </cell>
          <cell r="O42" t="b">
            <v>0</v>
          </cell>
          <cell r="P42">
            <v>1</v>
          </cell>
          <cell r="AC42">
            <v>0</v>
          </cell>
          <cell r="AD42">
            <v>0.69</v>
          </cell>
          <cell r="AE42">
            <v>0</v>
          </cell>
          <cell r="AF42">
            <v>0</v>
          </cell>
          <cell r="AG42">
            <v>0.5</v>
          </cell>
          <cell r="AH42">
            <v>0</v>
          </cell>
          <cell r="AI42">
            <v>0</v>
          </cell>
          <cell r="AJ42">
            <v>0</v>
          </cell>
          <cell r="AK42">
            <v>0</v>
          </cell>
        </row>
        <row r="43">
          <cell r="B43">
            <v>100550</v>
          </cell>
          <cell r="C43" t="str">
            <v>North</v>
          </cell>
          <cell r="D43" t="str">
            <v>Boothferry District Citizens Advice Bureau</v>
          </cell>
          <cell r="M43">
            <v>0</v>
          </cell>
          <cell r="N43" t="b">
            <v>0</v>
          </cell>
          <cell r="O43" t="b">
            <v>0</v>
          </cell>
          <cell r="P43">
            <v>1</v>
          </cell>
          <cell r="AC43">
            <v>0</v>
          </cell>
          <cell r="AD43">
            <v>0.7</v>
          </cell>
          <cell r="AE43">
            <v>0</v>
          </cell>
          <cell r="AF43">
            <v>0</v>
          </cell>
          <cell r="AG43">
            <v>0.72</v>
          </cell>
          <cell r="AH43">
            <v>0</v>
          </cell>
          <cell r="AI43">
            <v>0</v>
          </cell>
          <cell r="AJ43">
            <v>0</v>
          </cell>
          <cell r="AK43">
            <v>0</v>
          </cell>
        </row>
        <row r="44">
          <cell r="B44">
            <v>100252</v>
          </cell>
          <cell r="C44" t="str">
            <v>Central</v>
          </cell>
          <cell r="D44" t="str">
            <v>Boston Citizens Advice Bureau</v>
          </cell>
          <cell r="E44" t="str">
            <v>IB</v>
          </cell>
          <cell r="F44">
            <v>41289</v>
          </cell>
          <cell r="G44">
            <v>41302</v>
          </cell>
          <cell r="H44">
            <v>0.72</v>
          </cell>
          <cell r="K44">
            <v>0.65</v>
          </cell>
          <cell r="L44">
            <v>2011</v>
          </cell>
          <cell r="M44">
            <v>6.9999999999999951E-2</v>
          </cell>
          <cell r="N44">
            <v>1</v>
          </cell>
          <cell r="O44" t="b">
            <v>0</v>
          </cell>
          <cell r="P44" t="b">
            <v>0</v>
          </cell>
          <cell r="Q44" t="str">
            <v>Better</v>
          </cell>
          <cell r="R44">
            <v>1</v>
          </cell>
          <cell r="S44" t="str">
            <v>Yes</v>
          </cell>
          <cell r="V44">
            <v>0.72</v>
          </cell>
          <cell r="Y44">
            <v>0.65</v>
          </cell>
          <cell r="AB44">
            <v>0.63</v>
          </cell>
          <cell r="AC44">
            <v>0</v>
          </cell>
          <cell r="AD44">
            <v>0</v>
          </cell>
          <cell r="AE44">
            <v>0</v>
          </cell>
          <cell r="AF44">
            <v>0.69</v>
          </cell>
          <cell r="AG44">
            <v>0</v>
          </cell>
          <cell r="AH44">
            <v>0</v>
          </cell>
          <cell r="AI44">
            <v>0.78</v>
          </cell>
          <cell r="AJ44">
            <v>0</v>
          </cell>
          <cell r="AK44">
            <v>0</v>
          </cell>
          <cell r="AL44">
            <v>0.35</v>
          </cell>
          <cell r="AM44">
            <v>0.65</v>
          </cell>
          <cell r="AO44">
            <v>1</v>
          </cell>
        </row>
        <row r="45">
          <cell r="B45">
            <v>100990</v>
          </cell>
          <cell r="C45" t="str">
            <v>South</v>
          </cell>
          <cell r="D45" t="str">
            <v>Bournemouth Citizens Advice Bureau</v>
          </cell>
          <cell r="E45" t="str">
            <v>RJ</v>
          </cell>
          <cell r="F45" t="str">
            <v>27-28 Jun 12</v>
          </cell>
          <cell r="G45">
            <v>41106</v>
          </cell>
          <cell r="H45">
            <v>0.57999999999999996</v>
          </cell>
          <cell r="I45" t="str">
            <v>27-28 Jun 12</v>
          </cell>
          <cell r="J45">
            <v>0.57999999999999996</v>
          </cell>
          <cell r="K45">
            <v>0.56000000000000005</v>
          </cell>
          <cell r="L45">
            <v>2011</v>
          </cell>
          <cell r="M45">
            <v>1.9999999999999907E-2</v>
          </cell>
          <cell r="N45">
            <v>1</v>
          </cell>
          <cell r="O45" t="b">
            <v>0</v>
          </cell>
          <cell r="P45" t="b">
            <v>0</v>
          </cell>
          <cell r="Q45" t="str">
            <v>Better</v>
          </cell>
          <cell r="R45">
            <v>0</v>
          </cell>
          <cell r="S45" t="str">
            <v>Yes</v>
          </cell>
          <cell r="V45">
            <v>0.57999999999999996</v>
          </cell>
          <cell r="W45">
            <v>0.57999999999999996</v>
          </cell>
          <cell r="X45">
            <v>0.56000000000000005</v>
          </cell>
          <cell r="AC45">
            <v>0</v>
          </cell>
          <cell r="AD45">
            <v>0.74</v>
          </cell>
          <cell r="AE45">
            <v>0</v>
          </cell>
          <cell r="AF45">
            <v>0</v>
          </cell>
          <cell r="AG45">
            <v>0.64</v>
          </cell>
          <cell r="AH45">
            <v>0</v>
          </cell>
          <cell r="AI45">
            <v>0</v>
          </cell>
          <cell r="AJ45">
            <v>0.86</v>
          </cell>
          <cell r="AK45">
            <v>0</v>
          </cell>
          <cell r="AL45">
            <v>0.2</v>
          </cell>
          <cell r="AM45">
            <v>0.43</v>
          </cell>
          <cell r="AN45">
            <v>0.37</v>
          </cell>
          <cell r="AO45">
            <v>0.63</v>
          </cell>
        </row>
        <row r="46">
          <cell r="B46">
            <v>100990</v>
          </cell>
          <cell r="C46" t="str">
            <v>South</v>
          </cell>
          <cell r="D46" t="str">
            <v>Bournemouth Citizens Advice Bureau</v>
          </cell>
          <cell r="E46" t="str">
            <v>RJ</v>
          </cell>
          <cell r="F46" t="str">
            <v>28 Feb &amp; 1 Mar 13</v>
          </cell>
          <cell r="G46">
            <v>41366</v>
          </cell>
          <cell r="H46">
            <v>0.8</v>
          </cell>
          <cell r="I46" t="str">
            <v>28 Feb &amp; 1 Mar 13</v>
          </cell>
          <cell r="J46">
            <v>0.8</v>
          </cell>
          <cell r="K46">
            <v>0.57999999999999996</v>
          </cell>
          <cell r="L46">
            <v>2012</v>
          </cell>
          <cell r="M46">
            <v>0.22000000000000008</v>
          </cell>
          <cell r="N46">
            <v>1</v>
          </cell>
          <cell r="O46" t="b">
            <v>0</v>
          </cell>
          <cell r="P46" t="b">
            <v>0</v>
          </cell>
          <cell r="Q46" t="str">
            <v>Better</v>
          </cell>
          <cell r="R46">
            <v>2</v>
          </cell>
          <cell r="S46" t="str">
            <v>Yes</v>
          </cell>
          <cell r="U46">
            <v>0.8</v>
          </cell>
          <cell r="W46">
            <v>0.56000000000000005</v>
          </cell>
          <cell r="X46">
            <v>0.56000000000000005</v>
          </cell>
          <cell r="AC46">
            <v>0</v>
          </cell>
          <cell r="AD46">
            <v>0.74</v>
          </cell>
          <cell r="AE46">
            <v>0</v>
          </cell>
          <cell r="AF46">
            <v>0</v>
          </cell>
          <cell r="AG46">
            <v>0.64</v>
          </cell>
          <cell r="AH46">
            <v>0</v>
          </cell>
          <cell r="AI46">
            <v>0</v>
          </cell>
          <cell r="AJ46">
            <v>0.86</v>
          </cell>
          <cell r="AK46">
            <v>0</v>
          </cell>
          <cell r="AL46">
            <v>0.45</v>
          </cell>
          <cell r="AM46">
            <v>0.41</v>
          </cell>
          <cell r="AN46">
            <v>0.14000000000000001</v>
          </cell>
          <cell r="AO46">
            <v>0.86</v>
          </cell>
        </row>
        <row r="47">
          <cell r="B47">
            <v>100977</v>
          </cell>
          <cell r="C47" t="str">
            <v>South</v>
          </cell>
          <cell r="D47" t="str">
            <v>Bracknell Citizens Advice Bureau</v>
          </cell>
          <cell r="E47" t="str">
            <v>MB</v>
          </cell>
          <cell r="F47" t="str">
            <v>27-28 Feb 13</v>
          </cell>
          <cell r="G47">
            <v>41334</v>
          </cell>
          <cell r="H47">
            <v>0.56999999999999995</v>
          </cell>
          <cell r="K47">
            <v>0.7</v>
          </cell>
          <cell r="L47">
            <v>2010</v>
          </cell>
          <cell r="M47">
            <v>-0.13</v>
          </cell>
          <cell r="N47" t="b">
            <v>0</v>
          </cell>
          <cell r="O47">
            <v>1</v>
          </cell>
          <cell r="P47" t="b">
            <v>0</v>
          </cell>
          <cell r="Q47" t="str">
            <v>worse</v>
          </cell>
          <cell r="R47">
            <v>-1</v>
          </cell>
          <cell r="S47" t="str">
            <v>Yes</v>
          </cell>
          <cell r="V47">
            <v>0.56999999999999995</v>
          </cell>
          <cell r="AB47">
            <v>0.7</v>
          </cell>
          <cell r="AC47">
            <v>0</v>
          </cell>
          <cell r="AD47">
            <v>0</v>
          </cell>
          <cell r="AE47">
            <v>0</v>
          </cell>
          <cell r="AF47">
            <v>0.72</v>
          </cell>
          <cell r="AG47">
            <v>0</v>
          </cell>
          <cell r="AH47">
            <v>0</v>
          </cell>
          <cell r="AI47">
            <v>0.72</v>
          </cell>
          <cell r="AJ47">
            <v>0</v>
          </cell>
          <cell r="AK47">
            <v>0</v>
          </cell>
          <cell r="AL47">
            <v>0.4</v>
          </cell>
          <cell r="AM47">
            <v>0.55000000000000004</v>
          </cell>
          <cell r="AN47">
            <v>0.05</v>
          </cell>
          <cell r="AO47">
            <v>0.95</v>
          </cell>
        </row>
        <row r="48">
          <cell r="B48">
            <v>101326</v>
          </cell>
          <cell r="C48" t="str">
            <v>North</v>
          </cell>
          <cell r="D48" t="str">
            <v>Bradford Citizens Advice Bureau-Pilot</v>
          </cell>
          <cell r="M48">
            <v>0</v>
          </cell>
          <cell r="N48" t="b">
            <v>0</v>
          </cell>
          <cell r="O48" t="b">
            <v>0</v>
          </cell>
          <cell r="P48">
            <v>1</v>
          </cell>
          <cell r="AC48">
            <v>0</v>
          </cell>
          <cell r="AD48">
            <v>0</v>
          </cell>
          <cell r="AE48">
            <v>0.83</v>
          </cell>
          <cell r="AF48">
            <v>0</v>
          </cell>
          <cell r="AG48">
            <v>0</v>
          </cell>
          <cell r="AH48">
            <v>0.82</v>
          </cell>
          <cell r="AI48">
            <v>0</v>
          </cell>
          <cell r="AJ48">
            <v>0</v>
          </cell>
          <cell r="AK48">
            <v>0</v>
          </cell>
        </row>
        <row r="49">
          <cell r="B49">
            <v>501473</v>
          </cell>
          <cell r="C49" t="str">
            <v>Central</v>
          </cell>
          <cell r="D49" t="str">
            <v>Braintree, Halstead &amp; Witham Citizens Advice Bureau</v>
          </cell>
          <cell r="M49">
            <v>0</v>
          </cell>
          <cell r="N49" t="b">
            <v>0</v>
          </cell>
          <cell r="O49" t="b">
            <v>0</v>
          </cell>
          <cell r="P49">
            <v>1</v>
          </cell>
          <cell r="AC49">
            <v>0</v>
          </cell>
          <cell r="AD49">
            <v>0.82</v>
          </cell>
          <cell r="AE49">
            <v>0</v>
          </cell>
          <cell r="AF49">
            <v>0</v>
          </cell>
          <cell r="AG49">
            <v>0.66</v>
          </cell>
          <cell r="AH49">
            <v>0</v>
          </cell>
          <cell r="AI49">
            <v>0</v>
          </cell>
          <cell r="AJ49">
            <v>0.7</v>
          </cell>
          <cell r="AK49">
            <v>0</v>
          </cell>
        </row>
        <row r="50">
          <cell r="B50">
            <v>103819</v>
          </cell>
          <cell r="C50" t="str">
            <v>Central</v>
          </cell>
          <cell r="D50" t="str">
            <v>Brandon &amp; Mildenhall Citizens Advice Bureau</v>
          </cell>
          <cell r="M50">
            <v>0</v>
          </cell>
          <cell r="N50" t="b">
            <v>0</v>
          </cell>
          <cell r="O50" t="b">
            <v>0</v>
          </cell>
          <cell r="P50">
            <v>1</v>
          </cell>
          <cell r="AC50">
            <v>0</v>
          </cell>
          <cell r="AD50">
            <v>0</v>
          </cell>
          <cell r="AE50">
            <v>0</v>
          </cell>
          <cell r="AF50">
            <v>0.51</v>
          </cell>
          <cell r="AG50">
            <v>0</v>
          </cell>
          <cell r="AH50">
            <v>0</v>
          </cell>
          <cell r="AI50">
            <v>0.55000000000000004</v>
          </cell>
          <cell r="AJ50">
            <v>0</v>
          </cell>
          <cell r="AK50">
            <v>0</v>
          </cell>
        </row>
        <row r="51">
          <cell r="B51">
            <v>100028</v>
          </cell>
          <cell r="C51" t="str">
            <v>South</v>
          </cell>
          <cell r="D51" t="str">
            <v>Brent Citizens Advice Bureau</v>
          </cell>
          <cell r="M51">
            <v>0</v>
          </cell>
          <cell r="N51" t="b">
            <v>0</v>
          </cell>
          <cell r="O51" t="b">
            <v>0</v>
          </cell>
          <cell r="P51">
            <v>1</v>
          </cell>
          <cell r="AC51">
            <v>0</v>
          </cell>
          <cell r="AD51">
            <v>0.82</v>
          </cell>
          <cell r="AE51">
            <v>0</v>
          </cell>
          <cell r="AF51">
            <v>0</v>
          </cell>
          <cell r="AG51">
            <v>0.73</v>
          </cell>
          <cell r="AH51">
            <v>0</v>
          </cell>
          <cell r="AI51">
            <v>0</v>
          </cell>
          <cell r="AJ51">
            <v>0.59</v>
          </cell>
          <cell r="AK51">
            <v>0</v>
          </cell>
        </row>
        <row r="52">
          <cell r="B52">
            <v>100241</v>
          </cell>
          <cell r="C52" t="str">
            <v>Central</v>
          </cell>
          <cell r="D52" t="str">
            <v>Brentwood Citizens Advice Bureau</v>
          </cell>
          <cell r="M52">
            <v>0</v>
          </cell>
          <cell r="N52" t="b">
            <v>0</v>
          </cell>
          <cell r="O52" t="b">
            <v>0</v>
          </cell>
          <cell r="P52">
            <v>1</v>
          </cell>
          <cell r="AC52">
            <v>0</v>
          </cell>
          <cell r="AD52">
            <v>0</v>
          </cell>
          <cell r="AE52">
            <v>0.6</v>
          </cell>
          <cell r="AF52">
            <v>0</v>
          </cell>
          <cell r="AG52">
            <v>0</v>
          </cell>
          <cell r="AH52">
            <v>0.73</v>
          </cell>
          <cell r="AI52">
            <v>0</v>
          </cell>
          <cell r="AJ52">
            <v>0</v>
          </cell>
          <cell r="AK52">
            <v>0</v>
          </cell>
        </row>
        <row r="53">
          <cell r="B53">
            <v>101076</v>
          </cell>
          <cell r="C53" t="str">
            <v>Wales</v>
          </cell>
          <cell r="D53" t="str">
            <v>Bridgend County Borough Citizens Advice Bureau</v>
          </cell>
          <cell r="M53">
            <v>0</v>
          </cell>
          <cell r="N53" t="b">
            <v>0</v>
          </cell>
          <cell r="O53" t="b">
            <v>0</v>
          </cell>
          <cell r="P53">
            <v>1</v>
          </cell>
          <cell r="AC53">
            <v>0</v>
          </cell>
          <cell r="AD53">
            <v>0.8</v>
          </cell>
          <cell r="AE53">
            <v>0</v>
          </cell>
          <cell r="AF53">
            <v>0</v>
          </cell>
          <cell r="AG53">
            <v>0.8</v>
          </cell>
          <cell r="AH53">
            <v>0</v>
          </cell>
          <cell r="AI53">
            <v>0</v>
          </cell>
          <cell r="AJ53">
            <v>0</v>
          </cell>
          <cell r="AK53">
            <v>0</v>
          </cell>
        </row>
        <row r="54">
          <cell r="B54">
            <v>101013</v>
          </cell>
          <cell r="C54" t="str">
            <v>South</v>
          </cell>
          <cell r="D54" t="str">
            <v>Bridport Citizens Advice Bureau</v>
          </cell>
          <cell r="M54">
            <v>0</v>
          </cell>
          <cell r="N54" t="b">
            <v>0</v>
          </cell>
          <cell r="O54" t="b">
            <v>0</v>
          </cell>
          <cell r="P54">
            <v>1</v>
          </cell>
          <cell r="AC54">
            <v>0</v>
          </cell>
          <cell r="AD54">
            <v>0</v>
          </cell>
          <cell r="AE54">
            <v>0</v>
          </cell>
          <cell r="AF54">
            <v>0.7</v>
          </cell>
          <cell r="AG54">
            <v>0</v>
          </cell>
          <cell r="AH54">
            <v>0</v>
          </cell>
          <cell r="AI54">
            <v>0.72</v>
          </cell>
          <cell r="AJ54">
            <v>0</v>
          </cell>
          <cell r="AK54">
            <v>0</v>
          </cell>
        </row>
        <row r="55">
          <cell r="B55">
            <v>100868</v>
          </cell>
          <cell r="C55" t="str">
            <v>South</v>
          </cell>
          <cell r="D55" t="str">
            <v>Brighton and Hove Citizens Advice Bureau</v>
          </cell>
          <cell r="M55">
            <v>0</v>
          </cell>
          <cell r="N55" t="b">
            <v>0</v>
          </cell>
          <cell r="O55" t="b">
            <v>0</v>
          </cell>
          <cell r="P55">
            <v>1</v>
          </cell>
          <cell r="AC55">
            <v>0</v>
          </cell>
          <cell r="AD55">
            <v>0.8</v>
          </cell>
          <cell r="AE55">
            <v>0</v>
          </cell>
          <cell r="AF55">
            <v>0</v>
          </cell>
          <cell r="AG55">
            <v>0.65</v>
          </cell>
          <cell r="AH55">
            <v>0</v>
          </cell>
          <cell r="AI55">
            <v>0</v>
          </cell>
          <cell r="AJ55">
            <v>0</v>
          </cell>
          <cell r="AK55">
            <v>0</v>
          </cell>
        </row>
        <row r="56">
          <cell r="B56">
            <v>103831</v>
          </cell>
          <cell r="C56" t="str">
            <v>South</v>
          </cell>
          <cell r="D56" t="str">
            <v>Bromley Citizens Advice Bureau Ltd</v>
          </cell>
          <cell r="E56" t="str">
            <v>LL</v>
          </cell>
          <cell r="F56">
            <v>40976</v>
          </cell>
          <cell r="G56">
            <v>41001</v>
          </cell>
          <cell r="H56">
            <v>0.73</v>
          </cell>
          <cell r="I56">
            <v>40976</v>
          </cell>
          <cell r="J56">
            <v>0.73</v>
          </cell>
          <cell r="K56">
            <v>0.64</v>
          </cell>
          <cell r="L56">
            <v>2011</v>
          </cell>
          <cell r="M56">
            <v>8.9999999999999969E-2</v>
          </cell>
          <cell r="N56">
            <v>1</v>
          </cell>
          <cell r="O56" t="b">
            <v>0</v>
          </cell>
          <cell r="P56" t="b">
            <v>0</v>
          </cell>
          <cell r="Q56" t="str">
            <v>Better</v>
          </cell>
          <cell r="R56">
            <v>1</v>
          </cell>
          <cell r="S56" t="str">
            <v>Yes</v>
          </cell>
          <cell r="U56">
            <v>0.73</v>
          </cell>
          <cell r="V56">
            <v>0.73</v>
          </cell>
          <cell r="W56">
            <v>0.64</v>
          </cell>
          <cell r="X56">
            <v>0.64</v>
          </cell>
          <cell r="AC56">
            <v>0</v>
          </cell>
          <cell r="AD56">
            <v>0</v>
          </cell>
          <cell r="AE56">
            <v>0.75</v>
          </cell>
          <cell r="AF56">
            <v>0</v>
          </cell>
          <cell r="AG56">
            <v>0</v>
          </cell>
          <cell r="AH56">
            <v>0.65</v>
          </cell>
          <cell r="AI56">
            <v>0</v>
          </cell>
          <cell r="AJ56">
            <v>0</v>
          </cell>
          <cell r="AK56">
            <v>0</v>
          </cell>
          <cell r="AL56">
            <v>0.63</v>
          </cell>
          <cell r="AM56">
            <v>0.2</v>
          </cell>
          <cell r="AN56">
            <v>0.17</v>
          </cell>
          <cell r="AO56">
            <v>0.83</v>
          </cell>
        </row>
        <row r="57">
          <cell r="B57">
            <v>100333</v>
          </cell>
          <cell r="C57" t="str">
            <v>Central</v>
          </cell>
          <cell r="D57" t="str">
            <v>Bromsgrove &amp; District Citizens Advice Bureau</v>
          </cell>
          <cell r="M57">
            <v>0</v>
          </cell>
          <cell r="N57" t="b">
            <v>0</v>
          </cell>
          <cell r="O57" t="b">
            <v>0</v>
          </cell>
          <cell r="P57">
            <v>1</v>
          </cell>
          <cell r="AC57">
            <v>0</v>
          </cell>
          <cell r="AD57">
            <v>0.93</v>
          </cell>
          <cell r="AE57">
            <v>0</v>
          </cell>
          <cell r="AF57">
            <v>0</v>
          </cell>
          <cell r="AG57">
            <v>0.8</v>
          </cell>
          <cell r="AH57">
            <v>0</v>
          </cell>
          <cell r="AI57">
            <v>0</v>
          </cell>
          <cell r="AJ57">
            <v>0</v>
          </cell>
          <cell r="AK57">
            <v>0</v>
          </cell>
        </row>
        <row r="58">
          <cell r="B58">
            <v>100176</v>
          </cell>
          <cell r="C58" t="str">
            <v>Central</v>
          </cell>
          <cell r="D58" t="str">
            <v>Broxbourne Citizens Advice Bureau</v>
          </cell>
          <cell r="N58" t="b">
            <v>0</v>
          </cell>
          <cell r="O58" t="b">
            <v>0</v>
          </cell>
          <cell r="P58">
            <v>1</v>
          </cell>
          <cell r="AC58">
            <v>0</v>
          </cell>
          <cell r="AD58">
            <v>0</v>
          </cell>
          <cell r="AE58">
            <v>0.56000000000000005</v>
          </cell>
          <cell r="AF58">
            <v>0</v>
          </cell>
          <cell r="AG58">
            <v>0</v>
          </cell>
          <cell r="AH58">
            <v>0.65</v>
          </cell>
          <cell r="AI58">
            <v>0</v>
          </cell>
          <cell r="AJ58">
            <v>0</v>
          </cell>
          <cell r="AK58">
            <v>0</v>
          </cell>
        </row>
        <row r="59">
          <cell r="B59">
            <v>100231</v>
          </cell>
          <cell r="C59" t="str">
            <v>Central</v>
          </cell>
          <cell r="D59" t="str">
            <v>Broxtowe Citizens Advice</v>
          </cell>
          <cell r="E59" t="str">
            <v>IH</v>
          </cell>
          <cell r="F59">
            <v>41101</v>
          </cell>
          <cell r="G59">
            <v>41128</v>
          </cell>
          <cell r="H59">
            <v>0.76</v>
          </cell>
          <cell r="K59">
            <v>0.71</v>
          </cell>
          <cell r="L59">
            <v>2010</v>
          </cell>
          <cell r="M59">
            <v>5.0000000000000044E-2</v>
          </cell>
          <cell r="N59">
            <v>1</v>
          </cell>
          <cell r="O59" t="b">
            <v>0</v>
          </cell>
          <cell r="P59" t="b">
            <v>0</v>
          </cell>
          <cell r="Q59" t="str">
            <v>Better</v>
          </cell>
          <cell r="R59">
            <v>0</v>
          </cell>
          <cell r="S59" t="str">
            <v>Yes</v>
          </cell>
          <cell r="V59">
            <v>0.76</v>
          </cell>
          <cell r="AC59">
            <v>0</v>
          </cell>
          <cell r="AD59">
            <v>0</v>
          </cell>
          <cell r="AE59">
            <v>0</v>
          </cell>
          <cell r="AF59">
            <v>0.71</v>
          </cell>
          <cell r="AG59">
            <v>0</v>
          </cell>
          <cell r="AH59">
            <v>0</v>
          </cell>
          <cell r="AI59" t="str">
            <v>Eastwood: 65%</v>
          </cell>
          <cell r="AJ59">
            <v>0</v>
          </cell>
          <cell r="AK59">
            <v>0</v>
          </cell>
          <cell r="AL59">
            <v>0.35</v>
          </cell>
          <cell r="AM59">
            <v>0.55000000000000004</v>
          </cell>
          <cell r="AN59">
            <v>0.1</v>
          </cell>
          <cell r="AO59">
            <v>0.9</v>
          </cell>
        </row>
        <row r="60">
          <cell r="B60">
            <v>100124</v>
          </cell>
          <cell r="C60" t="str">
            <v>South</v>
          </cell>
          <cell r="D60" t="str">
            <v>Buckingham Winslow &amp; District Citizens Advice Bureau</v>
          </cell>
          <cell r="M60">
            <v>0</v>
          </cell>
          <cell r="N60" t="b">
            <v>0</v>
          </cell>
          <cell r="O60" t="b">
            <v>0</v>
          </cell>
          <cell r="P60">
            <v>1</v>
          </cell>
          <cell r="AC60">
            <v>0</v>
          </cell>
          <cell r="AD60">
            <v>0.82</v>
          </cell>
          <cell r="AE60">
            <v>0</v>
          </cell>
          <cell r="AF60">
            <v>0</v>
          </cell>
          <cell r="AG60">
            <v>0.75</v>
          </cell>
          <cell r="AH60">
            <v>0</v>
          </cell>
          <cell r="AI60">
            <v>0</v>
          </cell>
          <cell r="AJ60">
            <v>0</v>
          </cell>
          <cell r="AK60">
            <v>0</v>
          </cell>
        </row>
        <row r="61">
          <cell r="B61">
            <v>100394</v>
          </cell>
          <cell r="C61" t="str">
            <v>Central</v>
          </cell>
          <cell r="D61" t="str">
            <v>Burntwood &amp; District Citizens Advice Bureau</v>
          </cell>
          <cell r="M61">
            <v>0</v>
          </cell>
          <cell r="N61" t="b">
            <v>0</v>
          </cell>
          <cell r="O61" t="b">
            <v>0</v>
          </cell>
          <cell r="P61">
            <v>1</v>
          </cell>
          <cell r="AC61">
            <v>0</v>
          </cell>
          <cell r="AD61">
            <v>0</v>
          </cell>
          <cell r="AE61">
            <v>0.86</v>
          </cell>
          <cell r="AF61">
            <v>0</v>
          </cell>
          <cell r="AG61">
            <v>0</v>
          </cell>
          <cell r="AH61">
            <v>0.88</v>
          </cell>
          <cell r="AI61">
            <v>0</v>
          </cell>
          <cell r="AJ61">
            <v>0</v>
          </cell>
          <cell r="AK61">
            <v>0</v>
          </cell>
        </row>
        <row r="62">
          <cell r="B62">
            <v>103845</v>
          </cell>
          <cell r="C62" t="str">
            <v>North</v>
          </cell>
          <cell r="D62" t="str">
            <v>Burnley &amp; Pendle District Citizens Advice Bureau</v>
          </cell>
          <cell r="M62">
            <v>0</v>
          </cell>
          <cell r="N62" t="b">
            <v>0</v>
          </cell>
          <cell r="O62" t="b">
            <v>0</v>
          </cell>
          <cell r="P62">
            <v>1</v>
          </cell>
          <cell r="AC62">
            <v>0</v>
          </cell>
          <cell r="AD62">
            <v>0</v>
          </cell>
          <cell r="AE62">
            <v>0</v>
          </cell>
          <cell r="AF62">
            <v>0</v>
          </cell>
          <cell r="AG62">
            <v>0</v>
          </cell>
          <cell r="AH62">
            <v>0</v>
          </cell>
          <cell r="AI62">
            <v>0</v>
          </cell>
          <cell r="AJ62">
            <v>0</v>
          </cell>
          <cell r="AK62">
            <v>0</v>
          </cell>
        </row>
        <row r="63">
          <cell r="B63">
            <v>103848</v>
          </cell>
          <cell r="C63" t="str">
            <v>North</v>
          </cell>
          <cell r="D63" t="str">
            <v>Bury District Citizens Advice Bureau</v>
          </cell>
          <cell r="M63">
            <v>0</v>
          </cell>
          <cell r="N63" t="b">
            <v>0</v>
          </cell>
          <cell r="O63" t="b">
            <v>0</v>
          </cell>
          <cell r="P63">
            <v>1</v>
          </cell>
          <cell r="AC63">
            <v>0</v>
          </cell>
          <cell r="AD63">
            <v>0</v>
          </cell>
          <cell r="AE63">
            <v>0.57999999999999996</v>
          </cell>
          <cell r="AF63">
            <v>0</v>
          </cell>
          <cell r="AG63">
            <v>0</v>
          </cell>
          <cell r="AH63">
            <v>0.63</v>
          </cell>
          <cell r="AI63">
            <v>0</v>
          </cell>
          <cell r="AJ63">
            <v>0</v>
          </cell>
          <cell r="AK63">
            <v>0</v>
          </cell>
        </row>
        <row r="64">
          <cell r="B64">
            <v>100328</v>
          </cell>
          <cell r="C64" t="str">
            <v>Central</v>
          </cell>
          <cell r="D64" t="str">
            <v xml:space="preserve">Suffolk West Citizens Advice Bureau (Bury St Edmunds,  Brandon &amp; Mildon Hall, Haverhill) </v>
          </cell>
          <cell r="E64" t="str">
            <v xml:space="preserve">SW  </v>
          </cell>
          <cell r="F64">
            <v>41172</v>
          </cell>
          <cell r="G64">
            <v>41197</v>
          </cell>
          <cell r="H64">
            <v>0.71</v>
          </cell>
          <cell r="M64">
            <v>0.71</v>
          </cell>
          <cell r="N64">
            <v>1</v>
          </cell>
          <cell r="O64" t="b">
            <v>0</v>
          </cell>
          <cell r="P64" t="b">
            <v>0</v>
          </cell>
          <cell r="Q64" t="str">
            <v>n/a</v>
          </cell>
          <cell r="S64" t="str">
            <v>Yes</v>
          </cell>
          <cell r="V64">
            <v>0.71</v>
          </cell>
          <cell r="AC64">
            <v>0</v>
          </cell>
          <cell r="AD64">
            <v>0</v>
          </cell>
          <cell r="AE64">
            <v>0.8</v>
          </cell>
          <cell r="AF64">
            <v>0</v>
          </cell>
          <cell r="AG64">
            <v>0.55000000000000004</v>
          </cell>
          <cell r="AH64">
            <v>0</v>
          </cell>
          <cell r="AI64">
            <v>0</v>
          </cell>
          <cell r="AJ64">
            <v>0.62</v>
          </cell>
          <cell r="AK64">
            <v>0</v>
          </cell>
          <cell r="AL64">
            <v>0.37</v>
          </cell>
          <cell r="AM64">
            <v>0.5</v>
          </cell>
          <cell r="AN64">
            <v>0.13</v>
          </cell>
          <cell r="AO64">
            <v>0.87</v>
          </cell>
        </row>
        <row r="65">
          <cell r="B65">
            <v>558983</v>
          </cell>
          <cell r="C65" t="str">
            <v>South</v>
          </cell>
          <cell r="D65" t="str">
            <v>CAB Cornwal Citizens Advice Bureau ( was North Cornwall)</v>
          </cell>
          <cell r="E65" t="str">
            <v>IL</v>
          </cell>
          <cell r="F65">
            <v>41156</v>
          </cell>
          <cell r="G65">
            <v>41172</v>
          </cell>
          <cell r="H65">
            <v>0.74</v>
          </cell>
          <cell r="K65">
            <v>0.77</v>
          </cell>
          <cell r="L65">
            <v>2009</v>
          </cell>
          <cell r="M65">
            <v>-3.0000000000000027E-2</v>
          </cell>
          <cell r="N65" t="b">
            <v>0</v>
          </cell>
          <cell r="O65">
            <v>1</v>
          </cell>
          <cell r="P65" t="b">
            <v>0</v>
          </cell>
          <cell r="Q65" t="str">
            <v>Better</v>
          </cell>
          <cell r="R65">
            <v>0</v>
          </cell>
          <cell r="S65" t="str">
            <v>Yes</v>
          </cell>
          <cell r="V65">
            <v>0.74</v>
          </cell>
          <cell r="AB65">
            <v>0.77</v>
          </cell>
          <cell r="AD65">
            <v>0.88</v>
          </cell>
          <cell r="AE65" t="e">
            <v>#N/A</v>
          </cell>
          <cell r="AF65" t="e">
            <v>#N/A</v>
          </cell>
          <cell r="AG65" t="e">
            <v>#N/A</v>
          </cell>
          <cell r="AH65" t="e">
            <v>#N/A</v>
          </cell>
          <cell r="AI65" t="e">
            <v>#N/A</v>
          </cell>
          <cell r="AJ65" t="e">
            <v>#N/A</v>
          </cell>
          <cell r="AK65" t="e">
            <v>#N/A</v>
          </cell>
          <cell r="AL65">
            <v>0.5</v>
          </cell>
          <cell r="AM65">
            <v>0.44</v>
          </cell>
          <cell r="AN65">
            <v>0.06</v>
          </cell>
          <cell r="AO65">
            <v>0.94</v>
          </cell>
        </row>
        <row r="66">
          <cell r="B66">
            <v>101028</v>
          </cell>
          <cell r="C66" t="str">
            <v>Wales</v>
          </cell>
          <cell r="D66" t="str">
            <v>Caerphilly Citizens Advice Bureau</v>
          </cell>
          <cell r="M66">
            <v>0</v>
          </cell>
          <cell r="N66" t="b">
            <v>0</v>
          </cell>
          <cell r="O66" t="b">
            <v>0</v>
          </cell>
          <cell r="P66">
            <v>1</v>
          </cell>
          <cell r="AC66">
            <v>0</v>
          </cell>
          <cell r="AD66">
            <v>0.74</v>
          </cell>
          <cell r="AE66">
            <v>0</v>
          </cell>
          <cell r="AF66">
            <v>0</v>
          </cell>
          <cell r="AG66">
            <v>0.69</v>
          </cell>
          <cell r="AH66">
            <v>0</v>
          </cell>
          <cell r="AI66">
            <v>0</v>
          </cell>
          <cell r="AJ66">
            <v>0</v>
          </cell>
          <cell r="AK66">
            <v>0</v>
          </cell>
        </row>
        <row r="67">
          <cell r="B67">
            <v>103040</v>
          </cell>
          <cell r="C67" t="str">
            <v>North</v>
          </cell>
          <cell r="D67" t="str">
            <v>Calderdale District Citizens Advice Bureau</v>
          </cell>
          <cell r="E67" t="str">
            <v>MB</v>
          </cell>
          <cell r="F67">
            <v>41282</v>
          </cell>
          <cell r="G67">
            <v>41288</v>
          </cell>
          <cell r="H67">
            <v>0.8</v>
          </cell>
          <cell r="K67">
            <v>0.71</v>
          </cell>
          <cell r="L67">
            <v>2010</v>
          </cell>
          <cell r="M67">
            <v>9.000000000000008E-2</v>
          </cell>
          <cell r="N67">
            <v>1</v>
          </cell>
          <cell r="O67" t="b">
            <v>0</v>
          </cell>
          <cell r="P67" t="b">
            <v>0</v>
          </cell>
          <cell r="Q67" t="str">
            <v>Better</v>
          </cell>
          <cell r="R67">
            <v>1</v>
          </cell>
          <cell r="S67" t="str">
            <v>Yes</v>
          </cell>
          <cell r="V67">
            <v>0.81</v>
          </cell>
          <cell r="AB67">
            <v>0.71</v>
          </cell>
          <cell r="AC67">
            <v>0</v>
          </cell>
          <cell r="AD67">
            <v>0</v>
          </cell>
          <cell r="AE67">
            <v>0</v>
          </cell>
          <cell r="AF67">
            <v>0.6</v>
          </cell>
          <cell r="AG67">
            <v>0</v>
          </cell>
          <cell r="AH67">
            <v>0</v>
          </cell>
          <cell r="AI67">
            <v>0.6</v>
          </cell>
          <cell r="AJ67">
            <v>0</v>
          </cell>
          <cell r="AK67">
            <v>0</v>
          </cell>
          <cell r="AL67">
            <v>0.67</v>
          </cell>
          <cell r="AM67">
            <v>0.33</v>
          </cell>
          <cell r="AO67">
            <v>1</v>
          </cell>
        </row>
        <row r="68">
          <cell r="B68">
            <v>100766</v>
          </cell>
          <cell r="C68" t="str">
            <v>South</v>
          </cell>
          <cell r="D68" t="str">
            <v>Camberley Citizens Advice Bureau</v>
          </cell>
          <cell r="M68">
            <v>0</v>
          </cell>
          <cell r="N68" t="b">
            <v>0</v>
          </cell>
          <cell r="O68" t="b">
            <v>0</v>
          </cell>
          <cell r="P68">
            <v>1</v>
          </cell>
          <cell r="AC68">
            <v>0</v>
          </cell>
          <cell r="AD68">
            <v>0.65</v>
          </cell>
          <cell r="AE68">
            <v>0</v>
          </cell>
          <cell r="AF68">
            <v>0</v>
          </cell>
          <cell r="AG68">
            <v>0.74</v>
          </cell>
          <cell r="AH68">
            <v>0</v>
          </cell>
          <cell r="AI68">
            <v>0</v>
          </cell>
          <cell r="AJ68">
            <v>0.74</v>
          </cell>
          <cell r="AK68">
            <v>0</v>
          </cell>
        </row>
        <row r="69">
          <cell r="B69">
            <v>100258</v>
          </cell>
          <cell r="C69" t="str">
            <v>Central</v>
          </cell>
          <cell r="D69" t="str">
            <v>Cambridge Citizens Advice Bureau</v>
          </cell>
          <cell r="M69">
            <v>0</v>
          </cell>
          <cell r="N69" t="b">
            <v>0</v>
          </cell>
          <cell r="O69" t="b">
            <v>0</v>
          </cell>
          <cell r="P69">
            <v>1</v>
          </cell>
          <cell r="AC69">
            <v>0</v>
          </cell>
          <cell r="AD69">
            <v>0.71</v>
          </cell>
          <cell r="AE69">
            <v>0</v>
          </cell>
          <cell r="AF69">
            <v>0</v>
          </cell>
          <cell r="AG69">
            <v>0.7</v>
          </cell>
          <cell r="AH69">
            <v>0.59</v>
          </cell>
          <cell r="AI69">
            <v>0</v>
          </cell>
          <cell r="AJ69">
            <v>0</v>
          </cell>
          <cell r="AK69">
            <v>0</v>
          </cell>
        </row>
        <row r="70">
          <cell r="B70">
            <v>103041</v>
          </cell>
          <cell r="C70" t="str">
            <v>South</v>
          </cell>
          <cell r="D70" t="str">
            <v>Camden Citizens Advice Bureau</v>
          </cell>
          <cell r="M70">
            <v>0</v>
          </cell>
          <cell r="N70" t="b">
            <v>0</v>
          </cell>
          <cell r="O70" t="b">
            <v>0</v>
          </cell>
          <cell r="P70">
            <v>1</v>
          </cell>
          <cell r="AC70">
            <v>0</v>
          </cell>
          <cell r="AD70">
            <v>0</v>
          </cell>
          <cell r="AE70">
            <v>0.73</v>
          </cell>
          <cell r="AF70">
            <v>0</v>
          </cell>
          <cell r="AG70">
            <v>0</v>
          </cell>
          <cell r="AH70" t="str">
            <v>Kilb:68, Holborn:59</v>
          </cell>
          <cell r="AI70">
            <v>0</v>
          </cell>
          <cell r="AJ70">
            <v>0</v>
          </cell>
          <cell r="AK70">
            <v>0</v>
          </cell>
        </row>
        <row r="71">
          <cell r="B71">
            <v>100979</v>
          </cell>
          <cell r="C71" t="str">
            <v>Wales</v>
          </cell>
          <cell r="D71" t="str">
            <v>Caldicot Citizens Advice Bureau</v>
          </cell>
          <cell r="E71" t="str">
            <v>RJ</v>
          </cell>
          <cell r="F71">
            <v>41248</v>
          </cell>
          <cell r="G71">
            <v>41276</v>
          </cell>
          <cell r="H71">
            <v>0.78</v>
          </cell>
          <cell r="K71">
            <v>0.73</v>
          </cell>
          <cell r="L71">
            <v>2010</v>
          </cell>
          <cell r="M71">
            <v>5.0000000000000044E-2</v>
          </cell>
          <cell r="N71">
            <v>1</v>
          </cell>
          <cell r="O71" t="b">
            <v>0</v>
          </cell>
          <cell r="P71" t="b">
            <v>0</v>
          </cell>
          <cell r="Q71" t="str">
            <v>Better</v>
          </cell>
          <cell r="R71">
            <v>0</v>
          </cell>
          <cell r="S71" t="str">
            <v>Yes</v>
          </cell>
          <cell r="V71">
            <v>0.78</v>
          </cell>
          <cell r="AA71">
            <v>0.73</v>
          </cell>
          <cell r="AB71">
            <v>0.62</v>
          </cell>
          <cell r="AC71">
            <v>0</v>
          </cell>
          <cell r="AD71">
            <v>0</v>
          </cell>
          <cell r="AE71">
            <v>0.63</v>
          </cell>
          <cell r="AF71">
            <v>0.47</v>
          </cell>
          <cell r="AG71">
            <v>0</v>
          </cell>
          <cell r="AH71">
            <v>0</v>
          </cell>
          <cell r="AI71">
            <v>0.61</v>
          </cell>
          <cell r="AJ71">
            <v>0</v>
          </cell>
          <cell r="AK71">
            <v>0</v>
          </cell>
          <cell r="AL71">
            <v>0.22</v>
          </cell>
          <cell r="AM71">
            <v>0.72</v>
          </cell>
          <cell r="AN71">
            <v>0.06</v>
          </cell>
          <cell r="AO71">
            <v>0.94</v>
          </cell>
        </row>
        <row r="72">
          <cell r="B72">
            <v>100422</v>
          </cell>
          <cell r="C72" t="str">
            <v>Central</v>
          </cell>
          <cell r="D72" t="str">
            <v>Cannock Citizens Advice Bureau (please see The Chase)</v>
          </cell>
          <cell r="M72">
            <v>0</v>
          </cell>
          <cell r="N72" t="b">
            <v>0</v>
          </cell>
          <cell r="O72" t="b">
            <v>0</v>
          </cell>
          <cell r="P72">
            <v>1</v>
          </cell>
          <cell r="AC72">
            <v>0</v>
          </cell>
          <cell r="AD72">
            <v>0</v>
          </cell>
          <cell r="AE72">
            <v>0</v>
          </cell>
          <cell r="AF72">
            <v>0</v>
          </cell>
          <cell r="AG72">
            <v>0.66</v>
          </cell>
          <cell r="AH72">
            <v>0</v>
          </cell>
          <cell r="AI72">
            <v>0</v>
          </cell>
          <cell r="AJ72">
            <v>0</v>
          </cell>
          <cell r="AK72">
            <v>0</v>
          </cell>
        </row>
        <row r="73">
          <cell r="B73">
            <v>100796</v>
          </cell>
          <cell r="C73" t="str">
            <v>Wales</v>
          </cell>
          <cell r="D73" t="str">
            <v>Canolfan Cynghori Ynys Mon Citizens Advice Bureau</v>
          </cell>
          <cell r="M73">
            <v>0</v>
          </cell>
          <cell r="N73" t="b">
            <v>0</v>
          </cell>
          <cell r="O73" t="b">
            <v>0</v>
          </cell>
          <cell r="P73">
            <v>1</v>
          </cell>
          <cell r="AC73">
            <v>0</v>
          </cell>
          <cell r="AD73">
            <v>0</v>
          </cell>
          <cell r="AE73">
            <v>0.77</v>
          </cell>
          <cell r="AF73">
            <v>0</v>
          </cell>
          <cell r="AG73">
            <v>0</v>
          </cell>
          <cell r="AH73">
            <v>0.5</v>
          </cell>
          <cell r="AI73">
            <v>0</v>
          </cell>
          <cell r="AJ73">
            <v>0</v>
          </cell>
          <cell r="AK73">
            <v>0</v>
          </cell>
        </row>
        <row r="74">
          <cell r="B74">
            <v>103858</v>
          </cell>
          <cell r="C74" t="str">
            <v>South</v>
          </cell>
          <cell r="D74" t="str">
            <v>Canterbury District Citizens Advice Bureau</v>
          </cell>
          <cell r="E74" t="str">
            <v>LL</v>
          </cell>
          <cell r="F74">
            <v>41146</v>
          </cell>
          <cell r="G74">
            <v>41150</v>
          </cell>
          <cell r="H74">
            <v>0.83</v>
          </cell>
          <cell r="K74">
            <v>0.86</v>
          </cell>
          <cell r="L74">
            <v>2009</v>
          </cell>
          <cell r="M74">
            <v>-3.0000000000000027E-2</v>
          </cell>
          <cell r="N74" t="b">
            <v>0</v>
          </cell>
          <cell r="O74">
            <v>1</v>
          </cell>
          <cell r="P74" t="b">
            <v>0</v>
          </cell>
          <cell r="Q74" t="str">
            <v>Same</v>
          </cell>
          <cell r="R74">
            <v>0</v>
          </cell>
          <cell r="S74" t="str">
            <v>Yes</v>
          </cell>
          <cell r="V74">
            <v>0.83</v>
          </cell>
          <cell r="AB74">
            <v>0.86</v>
          </cell>
          <cell r="AC74">
            <v>0</v>
          </cell>
          <cell r="AD74">
            <v>0</v>
          </cell>
          <cell r="AE74">
            <v>0</v>
          </cell>
          <cell r="AF74">
            <v>0.72</v>
          </cell>
          <cell r="AG74">
            <v>0</v>
          </cell>
          <cell r="AH74">
            <v>0</v>
          </cell>
          <cell r="AI74">
            <v>0.66</v>
          </cell>
          <cell r="AJ74" t="str">
            <v>see  yr 3 for indiv sites</v>
          </cell>
          <cell r="AK74">
            <v>0</v>
          </cell>
        </row>
        <row r="75">
          <cell r="B75">
            <v>103876</v>
          </cell>
          <cell r="C75" t="str">
            <v>South</v>
          </cell>
          <cell r="D75" t="str">
            <v>Caradon Citizens Advice Bureau</v>
          </cell>
          <cell r="M75">
            <v>0</v>
          </cell>
          <cell r="N75" t="b">
            <v>0</v>
          </cell>
          <cell r="O75" t="b">
            <v>0</v>
          </cell>
          <cell r="P75">
            <v>1</v>
          </cell>
          <cell r="AC75">
            <v>0</v>
          </cell>
          <cell r="AD75">
            <v>0</v>
          </cell>
          <cell r="AE75">
            <v>0</v>
          </cell>
          <cell r="AF75">
            <v>0</v>
          </cell>
          <cell r="AG75">
            <v>0.7</v>
          </cell>
          <cell r="AH75">
            <v>0</v>
          </cell>
          <cell r="AI75">
            <v>0</v>
          </cell>
          <cell r="AJ75" t="str">
            <v>S:75%, L:92%</v>
          </cell>
          <cell r="AK75">
            <v>0</v>
          </cell>
        </row>
        <row r="76">
          <cell r="B76">
            <v>102929</v>
          </cell>
          <cell r="C76" t="str">
            <v>Wales</v>
          </cell>
          <cell r="D76" t="str">
            <v>Cardiff Citizens Advice Bureau</v>
          </cell>
          <cell r="M76">
            <v>0</v>
          </cell>
          <cell r="N76" t="b">
            <v>0</v>
          </cell>
          <cell r="O76" t="b">
            <v>0</v>
          </cell>
          <cell r="P76">
            <v>1</v>
          </cell>
          <cell r="AC76">
            <v>0</v>
          </cell>
          <cell r="AD76">
            <v>0</v>
          </cell>
          <cell r="AE76">
            <v>0.54</v>
          </cell>
          <cell r="AF76">
            <v>0</v>
          </cell>
          <cell r="AG76">
            <v>0</v>
          </cell>
          <cell r="AH76">
            <v>0</v>
          </cell>
          <cell r="AI76">
            <v>0</v>
          </cell>
          <cell r="AJ76">
            <v>0</v>
          </cell>
          <cell r="AK76">
            <v>0</v>
          </cell>
        </row>
        <row r="77">
          <cell r="B77">
            <v>101080</v>
          </cell>
          <cell r="C77" t="str">
            <v>Wales</v>
          </cell>
          <cell r="D77" t="str">
            <v>Ceredigion Citizens Advice Bureau</v>
          </cell>
          <cell r="E77" t="str">
            <v>RJ</v>
          </cell>
          <cell r="F77" t="str">
            <v>9-10 May 12</v>
          </cell>
          <cell r="G77">
            <v>41100</v>
          </cell>
          <cell r="H77">
            <v>0.66</v>
          </cell>
          <cell r="K77">
            <v>0.66</v>
          </cell>
          <cell r="M77">
            <v>0</v>
          </cell>
          <cell r="N77" t="b">
            <v>0</v>
          </cell>
          <cell r="O77" t="b">
            <v>0</v>
          </cell>
          <cell r="P77">
            <v>1</v>
          </cell>
          <cell r="Q77" t="str">
            <v>Same</v>
          </cell>
          <cell r="R77">
            <v>0</v>
          </cell>
          <cell r="S77" t="str">
            <v>Yes</v>
          </cell>
          <cell r="V77">
            <v>0.66</v>
          </cell>
          <cell r="AC77">
            <v>0</v>
          </cell>
          <cell r="AD77">
            <v>0.66</v>
          </cell>
          <cell r="AE77">
            <v>0</v>
          </cell>
          <cell r="AF77">
            <v>0</v>
          </cell>
          <cell r="AG77">
            <v>0.57999999999999996</v>
          </cell>
          <cell r="AH77">
            <v>0</v>
          </cell>
          <cell r="AI77">
            <v>0</v>
          </cell>
          <cell r="AJ77">
            <v>0.66</v>
          </cell>
          <cell r="AK77">
            <v>0</v>
          </cell>
          <cell r="AL77">
            <v>0.38</v>
          </cell>
          <cell r="AM77">
            <v>0.41</v>
          </cell>
          <cell r="AN77">
            <v>0.21</v>
          </cell>
          <cell r="AO77">
            <v>0.79</v>
          </cell>
        </row>
        <row r="78">
          <cell r="B78">
            <v>100572</v>
          </cell>
          <cell r="C78" t="str">
            <v>North</v>
          </cell>
          <cell r="D78" t="str">
            <v>Carlisle Citizens Advice Bureau</v>
          </cell>
          <cell r="M78">
            <v>0</v>
          </cell>
          <cell r="N78" t="b">
            <v>0</v>
          </cell>
          <cell r="O78" t="b">
            <v>0</v>
          </cell>
          <cell r="P78">
            <v>1</v>
          </cell>
          <cell r="AC78">
            <v>0</v>
          </cell>
          <cell r="AD78">
            <v>0.75</v>
          </cell>
          <cell r="AE78">
            <v>0</v>
          </cell>
          <cell r="AF78">
            <v>0</v>
          </cell>
          <cell r="AG78">
            <v>0.76</v>
          </cell>
          <cell r="AH78">
            <v>0</v>
          </cell>
          <cell r="AI78">
            <v>0</v>
          </cell>
          <cell r="AJ78">
            <v>0.62</v>
          </cell>
          <cell r="AK78">
            <v>0</v>
          </cell>
        </row>
        <row r="79">
          <cell r="B79">
            <v>100899</v>
          </cell>
          <cell r="C79" t="str">
            <v>Wales</v>
          </cell>
          <cell r="D79" t="str">
            <v>Carmarthen Citizens Advice Bureau</v>
          </cell>
          <cell r="M79">
            <v>0</v>
          </cell>
          <cell r="N79" t="b">
            <v>0</v>
          </cell>
          <cell r="O79" t="b">
            <v>0</v>
          </cell>
          <cell r="P79">
            <v>1</v>
          </cell>
          <cell r="AC79">
            <v>0</v>
          </cell>
          <cell r="AD79">
            <v>0</v>
          </cell>
          <cell r="AE79">
            <v>0</v>
          </cell>
          <cell r="AF79">
            <v>0.74</v>
          </cell>
          <cell r="AG79">
            <v>0</v>
          </cell>
          <cell r="AH79">
            <v>0</v>
          </cell>
          <cell r="AI79">
            <v>0.68</v>
          </cell>
          <cell r="AJ79">
            <v>0</v>
          </cell>
          <cell r="AK79">
            <v>0</v>
          </cell>
        </row>
        <row r="80">
          <cell r="B80">
            <v>100981</v>
          </cell>
          <cell r="C80" t="str">
            <v>Wales</v>
          </cell>
          <cell r="D80" t="str">
            <v>Carmarthenshire Citizens Advice Bureau</v>
          </cell>
          <cell r="E80" t="str">
            <v>RJ</v>
          </cell>
          <cell r="F80" t="str">
            <v>2-3 May12</v>
          </cell>
          <cell r="G80">
            <v>41057</v>
          </cell>
          <cell r="H80">
            <v>0.76</v>
          </cell>
          <cell r="K80">
            <v>0.78</v>
          </cell>
          <cell r="M80">
            <v>-2.0000000000000018E-2</v>
          </cell>
          <cell r="N80" t="b">
            <v>0</v>
          </cell>
          <cell r="O80">
            <v>1</v>
          </cell>
          <cell r="P80" t="b">
            <v>0</v>
          </cell>
          <cell r="Q80" t="str">
            <v>Same</v>
          </cell>
          <cell r="R80">
            <v>0</v>
          </cell>
          <cell r="S80" t="str">
            <v>Yes</v>
          </cell>
          <cell r="V80">
            <v>0.76</v>
          </cell>
          <cell r="AB80">
            <v>0.78</v>
          </cell>
          <cell r="AC80">
            <v>0</v>
          </cell>
          <cell r="AD80">
            <v>0</v>
          </cell>
          <cell r="AE80" t="str">
            <v>Llanelli:81%</v>
          </cell>
          <cell r="AF80">
            <v>0.74</v>
          </cell>
          <cell r="AG80">
            <v>0</v>
          </cell>
          <cell r="AH80" t="str">
            <v>Llanelli:63%</v>
          </cell>
          <cell r="AI80">
            <v>0.68</v>
          </cell>
          <cell r="AJ80">
            <v>0</v>
          </cell>
          <cell r="AK80">
            <v>0</v>
          </cell>
          <cell r="AL80">
            <v>0.38</v>
          </cell>
          <cell r="AM80">
            <v>0.52</v>
          </cell>
          <cell r="AN80">
            <v>0.1</v>
          </cell>
          <cell r="AO80">
            <v>0.9</v>
          </cell>
        </row>
        <row r="81">
          <cell r="B81">
            <v>103872</v>
          </cell>
          <cell r="C81" t="str">
            <v>South</v>
          </cell>
          <cell r="D81" t="str">
            <v>Carrick Citizens Advice Bureau</v>
          </cell>
          <cell r="M81">
            <v>0</v>
          </cell>
          <cell r="N81" t="b">
            <v>0</v>
          </cell>
          <cell r="O81" t="b">
            <v>0</v>
          </cell>
          <cell r="P81">
            <v>1</v>
          </cell>
          <cell r="AC81">
            <v>0</v>
          </cell>
          <cell r="AD81">
            <v>0</v>
          </cell>
          <cell r="AE81">
            <v>0</v>
          </cell>
          <cell r="AF81">
            <v>0.79</v>
          </cell>
          <cell r="AG81">
            <v>0</v>
          </cell>
          <cell r="AH81">
            <v>0</v>
          </cell>
          <cell r="AI81">
            <v>0.755</v>
          </cell>
          <cell r="AJ81">
            <v>0</v>
          </cell>
          <cell r="AK81">
            <v>0</v>
          </cell>
        </row>
        <row r="82">
          <cell r="B82">
            <v>100196</v>
          </cell>
          <cell r="C82" t="str">
            <v>Central</v>
          </cell>
          <cell r="D82" t="str">
            <v>Castle Point Citizens Advice Bureau</v>
          </cell>
          <cell r="M82">
            <v>0</v>
          </cell>
          <cell r="N82" t="b">
            <v>0</v>
          </cell>
          <cell r="O82" t="b">
            <v>0</v>
          </cell>
          <cell r="P82">
            <v>1</v>
          </cell>
          <cell r="AC82">
            <v>0</v>
          </cell>
          <cell r="AD82">
            <v>0</v>
          </cell>
          <cell r="AE82">
            <v>0.82</v>
          </cell>
          <cell r="AF82">
            <v>0.34100000000000003</v>
          </cell>
          <cell r="AG82">
            <v>0</v>
          </cell>
          <cell r="AH82">
            <v>0</v>
          </cell>
          <cell r="AI82" t="str">
            <v>N/A</v>
          </cell>
          <cell r="AJ82">
            <v>0</v>
          </cell>
          <cell r="AK82">
            <v>0</v>
          </cell>
        </row>
        <row r="83">
          <cell r="B83">
            <v>100813</v>
          </cell>
          <cell r="C83" t="str">
            <v>South</v>
          </cell>
          <cell r="D83" t="str">
            <v>Caterham &amp; Warlingham Citizens Advice Bureau</v>
          </cell>
          <cell r="E83" t="str">
            <v>IL</v>
          </cell>
          <cell r="F83" t="str">
            <v>13-14 Mar 12</v>
          </cell>
          <cell r="G83">
            <v>40983</v>
          </cell>
          <cell r="H83">
            <v>0.64</v>
          </cell>
          <cell r="I83" t="str">
            <v>13-14 Mar 12</v>
          </cell>
          <cell r="J83">
            <v>0.64</v>
          </cell>
          <cell r="K83">
            <v>0.62</v>
          </cell>
          <cell r="L83">
            <v>2011</v>
          </cell>
          <cell r="M83">
            <v>2.0000000000000018E-2</v>
          </cell>
          <cell r="N83">
            <v>1</v>
          </cell>
          <cell r="O83" t="b">
            <v>0</v>
          </cell>
          <cell r="P83" t="b">
            <v>0</v>
          </cell>
          <cell r="Q83" t="str">
            <v>Same</v>
          </cell>
          <cell r="R83">
            <v>0</v>
          </cell>
          <cell r="S83" t="str">
            <v>Yes</v>
          </cell>
          <cell r="U83">
            <v>0.64</v>
          </cell>
          <cell r="V83">
            <v>0.64</v>
          </cell>
          <cell r="X83">
            <v>0.62</v>
          </cell>
          <cell r="AC83">
            <v>0</v>
          </cell>
          <cell r="AD83">
            <v>0</v>
          </cell>
          <cell r="AE83">
            <v>0.66</v>
          </cell>
          <cell r="AF83">
            <v>0.65</v>
          </cell>
          <cell r="AG83">
            <v>0</v>
          </cell>
          <cell r="AH83">
            <v>0</v>
          </cell>
          <cell r="AI83">
            <v>0.55000000000000004</v>
          </cell>
          <cell r="AJ83">
            <v>0</v>
          </cell>
          <cell r="AK83">
            <v>0</v>
          </cell>
          <cell r="AL83">
            <v>0.6</v>
          </cell>
          <cell r="AM83">
            <v>0.37</v>
          </cell>
          <cell r="AN83">
            <v>0.03</v>
          </cell>
          <cell r="AO83">
            <v>0.97</v>
          </cell>
        </row>
        <row r="84">
          <cell r="B84">
            <v>100813</v>
          </cell>
          <cell r="C84" t="str">
            <v>South</v>
          </cell>
          <cell r="D84" t="str">
            <v>Caterham &amp; Warlingham Citizens Advice Bureau</v>
          </cell>
          <cell r="E84" t="str">
            <v>LL</v>
          </cell>
          <cell r="F84">
            <v>41191</v>
          </cell>
          <cell r="G84">
            <v>41204</v>
          </cell>
          <cell r="H84">
            <v>0.71</v>
          </cell>
          <cell r="I84">
            <v>41191</v>
          </cell>
          <cell r="J84">
            <v>0.71</v>
          </cell>
          <cell r="K84">
            <v>0.64</v>
          </cell>
          <cell r="L84">
            <v>2012</v>
          </cell>
          <cell r="M84">
            <v>6.9999999999999951E-2</v>
          </cell>
          <cell r="N84">
            <v>1</v>
          </cell>
          <cell r="O84" t="b">
            <v>0</v>
          </cell>
          <cell r="P84" t="b">
            <v>0</v>
          </cell>
          <cell r="Q84" t="str">
            <v>Better</v>
          </cell>
          <cell r="R84">
            <v>1</v>
          </cell>
          <cell r="S84" t="str">
            <v>Yes</v>
          </cell>
          <cell r="U84">
            <v>0.71</v>
          </cell>
          <cell r="V84">
            <v>0.71</v>
          </cell>
          <cell r="W84">
            <v>0.64</v>
          </cell>
          <cell r="AC84">
            <v>0</v>
          </cell>
          <cell r="AD84">
            <v>0</v>
          </cell>
          <cell r="AE84">
            <v>0.66</v>
          </cell>
          <cell r="AF84">
            <v>0.65</v>
          </cell>
          <cell r="AG84">
            <v>0</v>
          </cell>
          <cell r="AH84">
            <v>0</v>
          </cell>
          <cell r="AI84">
            <v>0.55000000000000004</v>
          </cell>
          <cell r="AJ84">
            <v>0</v>
          </cell>
          <cell r="AK84">
            <v>0</v>
          </cell>
          <cell r="AL84">
            <v>0.63</v>
          </cell>
          <cell r="AM84">
            <v>0.2</v>
          </cell>
          <cell r="AN84">
            <v>0.17</v>
          </cell>
          <cell r="AO84">
            <v>0.83</v>
          </cell>
        </row>
        <row r="85">
          <cell r="B85">
            <v>100610</v>
          </cell>
          <cell r="C85" t="str">
            <v>North</v>
          </cell>
          <cell r="D85" t="str">
            <v>Chapeltown Citizens Advice Bureau</v>
          </cell>
          <cell r="M85">
            <v>0</v>
          </cell>
          <cell r="N85" t="b">
            <v>0</v>
          </cell>
          <cell r="O85" t="b">
            <v>0</v>
          </cell>
          <cell r="P85">
            <v>1</v>
          </cell>
          <cell r="AC85">
            <v>0</v>
          </cell>
          <cell r="AD85">
            <v>0</v>
          </cell>
          <cell r="AE85">
            <v>0.8</v>
          </cell>
          <cell r="AF85">
            <v>0</v>
          </cell>
          <cell r="AG85">
            <v>0.7</v>
          </cell>
          <cell r="AH85">
            <v>0</v>
          </cell>
          <cell r="AI85">
            <v>0</v>
          </cell>
          <cell r="AJ85">
            <v>0</v>
          </cell>
          <cell r="AK85">
            <v>0</v>
          </cell>
        </row>
        <row r="86">
          <cell r="B86">
            <v>100257</v>
          </cell>
          <cell r="C86" t="str">
            <v>Central</v>
          </cell>
          <cell r="D86" t="str">
            <v>Charnwood Citizens Advice Bureau</v>
          </cell>
          <cell r="M86">
            <v>0</v>
          </cell>
          <cell r="N86" t="b">
            <v>0</v>
          </cell>
          <cell r="O86" t="b">
            <v>0</v>
          </cell>
          <cell r="P86">
            <v>1</v>
          </cell>
          <cell r="AC86">
            <v>0</v>
          </cell>
          <cell r="AD86">
            <v>0.83</v>
          </cell>
          <cell r="AE86">
            <v>0</v>
          </cell>
          <cell r="AF86">
            <v>0</v>
          </cell>
          <cell r="AG86">
            <v>0.77</v>
          </cell>
          <cell r="AH86">
            <v>0</v>
          </cell>
          <cell r="AI86">
            <v>0</v>
          </cell>
          <cell r="AJ86">
            <v>0.7</v>
          </cell>
          <cell r="AK86">
            <v>0</v>
          </cell>
        </row>
        <row r="87">
          <cell r="B87">
            <v>101372</v>
          </cell>
          <cell r="C87" t="str">
            <v>Central</v>
          </cell>
          <cell r="D87" t="str">
            <v>Cheadle Citizens Advice Bureau</v>
          </cell>
          <cell r="M87">
            <v>0</v>
          </cell>
          <cell r="N87" t="b">
            <v>0</v>
          </cell>
          <cell r="O87" t="b">
            <v>0</v>
          </cell>
          <cell r="P87">
            <v>1</v>
          </cell>
          <cell r="AC87">
            <v>0</v>
          </cell>
          <cell r="AD87">
            <v>0.81</v>
          </cell>
          <cell r="AE87">
            <v>0</v>
          </cell>
          <cell r="AF87">
            <v>0</v>
          </cell>
          <cell r="AG87">
            <v>0.86</v>
          </cell>
          <cell r="AH87">
            <v>0</v>
          </cell>
          <cell r="AI87">
            <v>0</v>
          </cell>
          <cell r="AJ87">
            <v>0.81</v>
          </cell>
          <cell r="AK87">
            <v>0</v>
          </cell>
        </row>
        <row r="88">
          <cell r="B88">
            <v>100386</v>
          </cell>
          <cell r="C88" t="str">
            <v>Central</v>
          </cell>
          <cell r="D88" t="str">
            <v>Chelmsford Citizens Advice Bureau</v>
          </cell>
          <cell r="E88" t="str">
            <v>RJ</v>
          </cell>
          <cell r="F88" t="str">
            <v>23-24 Feb 12</v>
          </cell>
          <cell r="G88">
            <v>40991</v>
          </cell>
          <cell r="H88">
            <v>0.71</v>
          </cell>
          <cell r="I88" t="str">
            <v>23-24 Feb 12</v>
          </cell>
          <cell r="J88">
            <v>0.71</v>
          </cell>
          <cell r="K88">
            <v>0.59</v>
          </cell>
          <cell r="L88">
            <v>2011</v>
          </cell>
          <cell r="M88">
            <v>0.12</v>
          </cell>
          <cell r="N88">
            <v>1</v>
          </cell>
          <cell r="O88" t="b">
            <v>0</v>
          </cell>
          <cell r="P88" t="b">
            <v>0</v>
          </cell>
          <cell r="Q88" t="str">
            <v>Better</v>
          </cell>
          <cell r="R88">
            <v>1</v>
          </cell>
          <cell r="S88" t="str">
            <v>Yes</v>
          </cell>
          <cell r="U88">
            <v>0.71</v>
          </cell>
          <cell r="V88">
            <v>0.71</v>
          </cell>
          <cell r="X88">
            <v>0.59</v>
          </cell>
          <cell r="AC88">
            <v>0</v>
          </cell>
          <cell r="AD88">
            <v>0</v>
          </cell>
          <cell r="AE88">
            <v>0.65</v>
          </cell>
          <cell r="AF88">
            <v>0</v>
          </cell>
          <cell r="AG88">
            <v>0</v>
          </cell>
          <cell r="AH88">
            <v>0.56000000000000005</v>
          </cell>
          <cell r="AI88">
            <v>0</v>
          </cell>
          <cell r="AJ88">
            <v>0</v>
          </cell>
          <cell r="AK88">
            <v>0</v>
          </cell>
          <cell r="AL88">
            <v>0.28000000000000003</v>
          </cell>
          <cell r="AM88">
            <v>0.52</v>
          </cell>
          <cell r="AN88">
            <v>0.21</v>
          </cell>
          <cell r="AO88">
            <v>0.8</v>
          </cell>
        </row>
        <row r="89">
          <cell r="B89">
            <v>100376</v>
          </cell>
          <cell r="C89" t="str">
            <v>Central</v>
          </cell>
          <cell r="D89" t="str">
            <v>Chelmsley Wood Citizens Advice Bureau</v>
          </cell>
          <cell r="M89">
            <v>0</v>
          </cell>
          <cell r="N89" t="b">
            <v>0</v>
          </cell>
          <cell r="O89" t="b">
            <v>0</v>
          </cell>
          <cell r="P89">
            <v>1</v>
          </cell>
          <cell r="AC89">
            <v>0</v>
          </cell>
          <cell r="AD89">
            <v>0</v>
          </cell>
          <cell r="AE89">
            <v>0.71</v>
          </cell>
          <cell r="AF89">
            <v>0</v>
          </cell>
          <cell r="AG89">
            <v>0.76</v>
          </cell>
          <cell r="AH89">
            <v>0.45</v>
          </cell>
          <cell r="AI89">
            <v>0</v>
          </cell>
          <cell r="AJ89">
            <v>0</v>
          </cell>
          <cell r="AK89">
            <v>0.53</v>
          </cell>
        </row>
        <row r="90">
          <cell r="B90">
            <v>100118</v>
          </cell>
          <cell r="C90" t="str">
            <v>South</v>
          </cell>
          <cell r="D90" t="str">
            <v>Chelsea Citizens Advice Bureau</v>
          </cell>
          <cell r="M90">
            <v>0</v>
          </cell>
          <cell r="N90" t="b">
            <v>0</v>
          </cell>
          <cell r="O90" t="b">
            <v>0</v>
          </cell>
          <cell r="P90">
            <v>1</v>
          </cell>
          <cell r="AC90" t="e">
            <v>#N/A</v>
          </cell>
          <cell r="AD90" t="e">
            <v>#N/A</v>
          </cell>
          <cell r="AE90" t="e">
            <v>#N/A</v>
          </cell>
          <cell r="AF90" t="e">
            <v>#N/A</v>
          </cell>
          <cell r="AG90" t="e">
            <v>#N/A</v>
          </cell>
          <cell r="AH90" t="e">
            <v>#N/A</v>
          </cell>
          <cell r="AI90" t="e">
            <v>#N/A</v>
          </cell>
          <cell r="AJ90" t="e">
            <v>#N/A</v>
          </cell>
          <cell r="AK90" t="e">
            <v>#N/A</v>
          </cell>
        </row>
        <row r="91">
          <cell r="B91">
            <v>500620</v>
          </cell>
          <cell r="C91" t="str">
            <v>South</v>
          </cell>
          <cell r="D91" t="str">
            <v>Cheltenham, Cirencester &amp; Tewkesbury Citizens Advice Bureau</v>
          </cell>
          <cell r="M91">
            <v>0</v>
          </cell>
          <cell r="N91" t="b">
            <v>0</v>
          </cell>
          <cell r="O91" t="b">
            <v>0</v>
          </cell>
          <cell r="P91">
            <v>1</v>
          </cell>
          <cell r="AC91">
            <v>0</v>
          </cell>
          <cell r="AD91">
            <v>0</v>
          </cell>
          <cell r="AE91">
            <v>0.71</v>
          </cell>
          <cell r="AF91">
            <v>0</v>
          </cell>
          <cell r="AG91">
            <v>0.73</v>
          </cell>
          <cell r="AH91">
            <v>0</v>
          </cell>
          <cell r="AI91">
            <v>0</v>
          </cell>
          <cell r="AJ91">
            <v>0</v>
          </cell>
          <cell r="AK91">
            <v>0</v>
          </cell>
        </row>
        <row r="92">
          <cell r="B92">
            <v>101021</v>
          </cell>
          <cell r="C92" t="str">
            <v>Wales</v>
          </cell>
          <cell r="D92" t="str">
            <v>Chepstow Citizens Advice Bureau</v>
          </cell>
          <cell r="E92" t="str">
            <v>RJ</v>
          </cell>
          <cell r="F92">
            <v>41193</v>
          </cell>
          <cell r="G92">
            <v>41212</v>
          </cell>
          <cell r="H92">
            <v>0.62</v>
          </cell>
          <cell r="K92">
            <v>0.68</v>
          </cell>
          <cell r="L92">
            <v>2009</v>
          </cell>
          <cell r="M92">
            <v>-6.0000000000000053E-2</v>
          </cell>
          <cell r="N92" t="b">
            <v>0</v>
          </cell>
          <cell r="O92">
            <v>1</v>
          </cell>
          <cell r="P92" t="b">
            <v>0</v>
          </cell>
          <cell r="Q92" t="str">
            <v>worse</v>
          </cell>
          <cell r="R92">
            <v>1</v>
          </cell>
          <cell r="S92" t="str">
            <v>Yes</v>
          </cell>
          <cell r="V92">
            <v>0.62</v>
          </cell>
          <cell r="AB92">
            <v>0.68</v>
          </cell>
          <cell r="AC92">
            <v>0</v>
          </cell>
          <cell r="AD92">
            <v>0</v>
          </cell>
          <cell r="AE92">
            <v>0</v>
          </cell>
          <cell r="AF92">
            <v>0.74</v>
          </cell>
          <cell r="AG92">
            <v>0</v>
          </cell>
          <cell r="AH92">
            <v>0</v>
          </cell>
          <cell r="AI92">
            <v>0.62</v>
          </cell>
          <cell r="AJ92">
            <v>0</v>
          </cell>
          <cell r="AK92">
            <v>0</v>
          </cell>
          <cell r="AL92">
            <v>0.28000000000000003</v>
          </cell>
          <cell r="AM92">
            <v>0.61</v>
          </cell>
          <cell r="AN92">
            <v>0.11</v>
          </cell>
          <cell r="AO92">
            <v>0.89</v>
          </cell>
        </row>
        <row r="93">
          <cell r="B93">
            <v>103854</v>
          </cell>
          <cell r="C93" t="str">
            <v>North</v>
          </cell>
          <cell r="D93" t="str">
            <v>Cheshire West</v>
          </cell>
          <cell r="M93">
            <v>0.05</v>
          </cell>
        </row>
        <row r="94">
          <cell r="B94">
            <v>100689</v>
          </cell>
          <cell r="C94" t="str">
            <v>North</v>
          </cell>
          <cell r="D94" t="str">
            <v>Chester Citizens Advice Bureau</v>
          </cell>
          <cell r="M94">
            <v>0</v>
          </cell>
          <cell r="N94" t="b">
            <v>0</v>
          </cell>
          <cell r="O94" t="b">
            <v>0</v>
          </cell>
          <cell r="P94">
            <v>1</v>
          </cell>
          <cell r="AC94">
            <v>0</v>
          </cell>
          <cell r="AD94">
            <v>0</v>
          </cell>
          <cell r="AE94">
            <v>0.8</v>
          </cell>
          <cell r="AF94">
            <v>0</v>
          </cell>
          <cell r="AG94">
            <v>0</v>
          </cell>
          <cell r="AH94">
            <v>0.62</v>
          </cell>
          <cell r="AI94">
            <v>0</v>
          </cell>
          <cell r="AJ94">
            <v>0</v>
          </cell>
          <cell r="AK94">
            <v>0</v>
          </cell>
        </row>
        <row r="95">
          <cell r="B95">
            <v>100207</v>
          </cell>
          <cell r="C95" t="str">
            <v>Central</v>
          </cell>
          <cell r="D95" t="str">
            <v>Chesterfield Citizens Advice Bureau</v>
          </cell>
          <cell r="E95" t="str">
            <v>SW</v>
          </cell>
          <cell r="F95" t="str">
            <v>12-13 Mar 13</v>
          </cell>
          <cell r="G95">
            <v>41351</v>
          </cell>
          <cell r="H95">
            <v>0.82</v>
          </cell>
          <cell r="K95">
            <v>0.83</v>
          </cell>
          <cell r="L95">
            <v>2011</v>
          </cell>
          <cell r="M95">
            <v>-1.0000000000000009E-2</v>
          </cell>
          <cell r="N95" t="b">
            <v>0</v>
          </cell>
          <cell r="O95">
            <v>1</v>
          </cell>
          <cell r="P95" t="b">
            <v>0</v>
          </cell>
          <cell r="Q95" t="str">
            <v>worse</v>
          </cell>
          <cell r="R95">
            <v>0</v>
          </cell>
          <cell r="S95" t="str">
            <v>Yes</v>
          </cell>
          <cell r="AA95">
            <v>0.83</v>
          </cell>
          <cell r="AB95">
            <v>0.63</v>
          </cell>
          <cell r="AC95">
            <v>0</v>
          </cell>
          <cell r="AD95">
            <v>0</v>
          </cell>
          <cell r="AE95">
            <v>0</v>
          </cell>
          <cell r="AF95">
            <v>0.8</v>
          </cell>
          <cell r="AG95">
            <v>0</v>
          </cell>
          <cell r="AH95">
            <v>0</v>
          </cell>
          <cell r="AI95">
            <v>0.77</v>
          </cell>
          <cell r="AJ95">
            <v>0</v>
          </cell>
          <cell r="AK95">
            <v>0</v>
          </cell>
          <cell r="AL95">
            <v>0.2</v>
          </cell>
          <cell r="AM95">
            <v>0.7</v>
          </cell>
          <cell r="AN95">
            <v>0.1</v>
          </cell>
          <cell r="AO95">
            <v>0.9</v>
          </cell>
        </row>
        <row r="96">
          <cell r="B96">
            <v>100456</v>
          </cell>
          <cell r="C96" t="str">
            <v>North</v>
          </cell>
          <cell r="D96" t="str">
            <v>Chester-le-Street Citizens Advice Bureau</v>
          </cell>
          <cell r="M96">
            <v>0</v>
          </cell>
          <cell r="N96" t="b">
            <v>0</v>
          </cell>
          <cell r="O96" t="b">
            <v>0</v>
          </cell>
          <cell r="P96">
            <v>1</v>
          </cell>
          <cell r="AC96">
            <v>0</v>
          </cell>
          <cell r="AD96">
            <v>0</v>
          </cell>
          <cell r="AE96">
            <v>0.57999999999999996</v>
          </cell>
          <cell r="AF96">
            <v>0</v>
          </cell>
          <cell r="AG96">
            <v>0</v>
          </cell>
          <cell r="AH96">
            <v>0.62</v>
          </cell>
          <cell r="AI96">
            <v>0</v>
          </cell>
          <cell r="AJ96">
            <v>0</v>
          </cell>
          <cell r="AK96">
            <v>0</v>
          </cell>
        </row>
        <row r="97">
          <cell r="B97">
            <v>101353</v>
          </cell>
          <cell r="C97" t="str">
            <v>South</v>
          </cell>
          <cell r="D97" t="str">
            <v>Chichester &amp; District Citizens Advice Bureau</v>
          </cell>
          <cell r="M97">
            <v>0</v>
          </cell>
          <cell r="N97" t="b">
            <v>0</v>
          </cell>
          <cell r="O97" t="b">
            <v>0</v>
          </cell>
          <cell r="P97">
            <v>1</v>
          </cell>
          <cell r="AC97">
            <v>0</v>
          </cell>
          <cell r="AD97">
            <v>0.68</v>
          </cell>
          <cell r="AE97">
            <v>0</v>
          </cell>
          <cell r="AF97">
            <v>0</v>
          </cell>
          <cell r="AG97">
            <v>0.66</v>
          </cell>
          <cell r="AH97">
            <v>0</v>
          </cell>
          <cell r="AI97">
            <v>0</v>
          </cell>
          <cell r="AJ97">
            <v>0</v>
          </cell>
          <cell r="AK97">
            <v>0</v>
          </cell>
        </row>
        <row r="98">
          <cell r="B98">
            <v>103856</v>
          </cell>
          <cell r="C98" t="str">
            <v>South</v>
          </cell>
          <cell r="D98" t="str">
            <v>Chiltern Citizens Advice Bureau Ltd</v>
          </cell>
          <cell r="M98">
            <v>0</v>
          </cell>
          <cell r="N98" t="b">
            <v>0</v>
          </cell>
          <cell r="O98" t="b">
            <v>0</v>
          </cell>
          <cell r="P98">
            <v>1</v>
          </cell>
          <cell r="AC98">
            <v>0</v>
          </cell>
          <cell r="AD98">
            <v>0</v>
          </cell>
          <cell r="AE98">
            <v>0.8</v>
          </cell>
          <cell r="AF98">
            <v>0</v>
          </cell>
          <cell r="AG98">
            <v>0</v>
          </cell>
          <cell r="AH98">
            <v>0.79</v>
          </cell>
          <cell r="AI98">
            <v>0</v>
          </cell>
          <cell r="AJ98">
            <v>0</v>
          </cell>
          <cell r="AK98" t="str">
            <v>A: 86%, C:91%</v>
          </cell>
        </row>
        <row r="99">
          <cell r="B99">
            <v>100931</v>
          </cell>
          <cell r="C99" t="str">
            <v>South</v>
          </cell>
          <cell r="D99" t="str">
            <v>Christchurch Citizens Advice Bureau</v>
          </cell>
          <cell r="M99">
            <v>0</v>
          </cell>
          <cell r="N99" t="b">
            <v>0</v>
          </cell>
          <cell r="O99" t="b">
            <v>0</v>
          </cell>
          <cell r="P99">
            <v>1</v>
          </cell>
          <cell r="AC99">
            <v>0</v>
          </cell>
          <cell r="AD99">
            <v>0.92</v>
          </cell>
          <cell r="AE99">
            <v>0</v>
          </cell>
          <cell r="AF99">
            <v>0</v>
          </cell>
          <cell r="AG99">
            <v>0.83</v>
          </cell>
          <cell r="AH99">
            <v>0</v>
          </cell>
          <cell r="AI99">
            <v>0</v>
          </cell>
          <cell r="AJ99">
            <v>0</v>
          </cell>
          <cell r="AK99">
            <v>0</v>
          </cell>
        </row>
        <row r="100">
          <cell r="B100">
            <v>100030</v>
          </cell>
          <cell r="C100" t="str">
            <v>South</v>
          </cell>
          <cell r="D100" t="str">
            <v>City of London Citizens Advice Bureau</v>
          </cell>
          <cell r="M100">
            <v>0</v>
          </cell>
          <cell r="N100" t="b">
            <v>0</v>
          </cell>
          <cell r="O100" t="b">
            <v>0</v>
          </cell>
          <cell r="P100">
            <v>1</v>
          </cell>
          <cell r="AC100">
            <v>0</v>
          </cell>
          <cell r="AD100">
            <v>0.83</v>
          </cell>
          <cell r="AE100">
            <v>0</v>
          </cell>
          <cell r="AF100">
            <v>0</v>
          </cell>
          <cell r="AG100">
            <v>0.82</v>
          </cell>
          <cell r="AH100">
            <v>0</v>
          </cell>
          <cell r="AI100">
            <v>0</v>
          </cell>
          <cell r="AJ100">
            <v>0.79</v>
          </cell>
          <cell r="AK100">
            <v>0</v>
          </cell>
        </row>
        <row r="101">
          <cell r="B101">
            <v>100349</v>
          </cell>
          <cell r="C101" t="str">
            <v>Central</v>
          </cell>
          <cell r="D101" t="str">
            <v>Colchester Citizens Advice Bureau</v>
          </cell>
          <cell r="M101">
            <v>0</v>
          </cell>
          <cell r="N101" t="b">
            <v>0</v>
          </cell>
          <cell r="O101" t="b">
            <v>0</v>
          </cell>
          <cell r="P101">
            <v>1</v>
          </cell>
          <cell r="AC101">
            <v>0</v>
          </cell>
          <cell r="AD101">
            <v>0.68</v>
          </cell>
          <cell r="AE101">
            <v>0</v>
          </cell>
          <cell r="AF101">
            <v>0</v>
          </cell>
          <cell r="AG101">
            <v>0.81</v>
          </cell>
          <cell r="AH101">
            <v>0</v>
          </cell>
          <cell r="AI101">
            <v>0</v>
          </cell>
          <cell r="AJ101">
            <v>0.89</v>
          </cell>
          <cell r="AK101">
            <v>0</v>
          </cell>
        </row>
        <row r="102">
          <cell r="B102">
            <v>100538</v>
          </cell>
          <cell r="C102" t="str">
            <v>North</v>
          </cell>
          <cell r="D102" t="str">
            <v>Combined Hospitals Citizens Advice Bureau</v>
          </cell>
          <cell r="M102">
            <v>0</v>
          </cell>
          <cell r="N102" t="b">
            <v>0</v>
          </cell>
          <cell r="O102" t="b">
            <v>0</v>
          </cell>
          <cell r="P102">
            <v>1</v>
          </cell>
          <cell r="AC102">
            <v>0</v>
          </cell>
          <cell r="AD102">
            <v>0.7</v>
          </cell>
          <cell r="AE102">
            <v>0</v>
          </cell>
          <cell r="AF102">
            <v>0</v>
          </cell>
          <cell r="AG102">
            <v>0</v>
          </cell>
          <cell r="AH102">
            <v>0</v>
          </cell>
          <cell r="AI102">
            <v>0</v>
          </cell>
          <cell r="AJ102">
            <v>0</v>
          </cell>
          <cell r="AK102">
            <v>0</v>
          </cell>
        </row>
        <row r="103">
          <cell r="B103">
            <v>103869</v>
          </cell>
          <cell r="C103" t="str">
            <v>Wales</v>
          </cell>
          <cell r="D103" t="str">
            <v>Conwy District Citizens Advice Bureau</v>
          </cell>
          <cell r="M103">
            <v>0</v>
          </cell>
          <cell r="N103" t="b">
            <v>0</v>
          </cell>
          <cell r="O103" t="b">
            <v>0</v>
          </cell>
          <cell r="P103">
            <v>1</v>
          </cell>
          <cell r="AC103">
            <v>0</v>
          </cell>
          <cell r="AD103">
            <v>0.77</v>
          </cell>
          <cell r="AE103">
            <v>0.57999999999999996</v>
          </cell>
          <cell r="AF103">
            <v>0</v>
          </cell>
          <cell r="AG103">
            <v>0.57999999999999996</v>
          </cell>
          <cell r="AH103">
            <v>0</v>
          </cell>
          <cell r="AI103">
            <v>0</v>
          </cell>
          <cell r="AJ103">
            <v>0</v>
          </cell>
          <cell r="AK103">
            <v>0</v>
          </cell>
        </row>
        <row r="104">
          <cell r="B104">
            <v>544310</v>
          </cell>
          <cell r="C104" t="str">
            <v>North</v>
          </cell>
          <cell r="D104" t="str">
            <v>Copeland District Citizens Advice</v>
          </cell>
          <cell r="E104" t="str">
            <v xml:space="preserve">SW  </v>
          </cell>
          <cell r="F104" t="str">
            <v>14-15 Aug 12</v>
          </cell>
          <cell r="G104">
            <v>41145</v>
          </cell>
          <cell r="H104">
            <v>0.79</v>
          </cell>
          <cell r="K104">
            <v>0.74</v>
          </cell>
          <cell r="L104">
            <v>2009</v>
          </cell>
          <cell r="M104">
            <v>5.0000000000000044E-2</v>
          </cell>
          <cell r="N104">
            <v>1</v>
          </cell>
          <cell r="O104" t="b">
            <v>0</v>
          </cell>
          <cell r="P104" t="b">
            <v>0</v>
          </cell>
          <cell r="Q104" t="str">
            <v>Same</v>
          </cell>
          <cell r="R104">
            <v>0</v>
          </cell>
          <cell r="S104" t="str">
            <v>Yes</v>
          </cell>
          <cell r="V104">
            <v>0.79</v>
          </cell>
          <cell r="AB104">
            <v>0.74</v>
          </cell>
          <cell r="AC104">
            <v>0</v>
          </cell>
          <cell r="AD104">
            <v>0</v>
          </cell>
          <cell r="AE104">
            <v>0</v>
          </cell>
          <cell r="AF104">
            <v>0.66</v>
          </cell>
          <cell r="AG104">
            <v>0</v>
          </cell>
          <cell r="AH104">
            <v>0</v>
          </cell>
          <cell r="AI104">
            <v>0.57999999999999996</v>
          </cell>
          <cell r="AJ104">
            <v>0</v>
          </cell>
          <cell r="AK104">
            <v>0</v>
          </cell>
          <cell r="AL104">
            <v>0.35</v>
          </cell>
          <cell r="AM104">
            <v>0.35</v>
          </cell>
          <cell r="AN104">
            <v>0.3</v>
          </cell>
          <cell r="AO104">
            <v>0.7</v>
          </cell>
        </row>
        <row r="105">
          <cell r="B105">
            <v>100004</v>
          </cell>
          <cell r="C105" t="str">
            <v>Central</v>
          </cell>
          <cell r="D105" t="str">
            <v>Corby Borough Welfare Rights &amp; Citizens Advice Bureau</v>
          </cell>
          <cell r="M105">
            <v>0</v>
          </cell>
          <cell r="N105" t="b">
            <v>0</v>
          </cell>
          <cell r="O105" t="b">
            <v>0</v>
          </cell>
          <cell r="P105">
            <v>1</v>
          </cell>
          <cell r="AC105">
            <v>0</v>
          </cell>
          <cell r="AD105">
            <v>0</v>
          </cell>
          <cell r="AE105">
            <v>0.57999999999999996</v>
          </cell>
          <cell r="AF105">
            <v>0</v>
          </cell>
          <cell r="AG105">
            <v>0</v>
          </cell>
          <cell r="AH105">
            <v>0.54</v>
          </cell>
          <cell r="AI105">
            <v>0</v>
          </cell>
          <cell r="AJ105">
            <v>0</v>
          </cell>
          <cell r="AK105">
            <v>0</v>
          </cell>
        </row>
        <row r="106">
          <cell r="B106">
            <v>100367</v>
          </cell>
          <cell r="C106" t="str">
            <v>Central</v>
          </cell>
          <cell r="D106" t="str">
            <v>Coventry Citizens Advice Bureau</v>
          </cell>
          <cell r="M106">
            <v>0</v>
          </cell>
          <cell r="N106" t="b">
            <v>0</v>
          </cell>
          <cell r="O106" t="b">
            <v>0</v>
          </cell>
          <cell r="P106">
            <v>1</v>
          </cell>
          <cell r="AC106">
            <v>0</v>
          </cell>
          <cell r="AD106">
            <v>0</v>
          </cell>
          <cell r="AE106">
            <v>0.78</v>
          </cell>
          <cell r="AF106">
            <v>0</v>
          </cell>
          <cell r="AG106">
            <v>0</v>
          </cell>
          <cell r="AH106">
            <v>0.64</v>
          </cell>
          <cell r="AI106">
            <v>0</v>
          </cell>
          <cell r="AJ106">
            <v>0</v>
          </cell>
          <cell r="AK106">
            <v>0</v>
          </cell>
        </row>
        <row r="107">
          <cell r="B107">
            <v>100713</v>
          </cell>
          <cell r="C107" t="str">
            <v>North</v>
          </cell>
          <cell r="D107" t="str">
            <v>Craven Citizens Advice Bureau</v>
          </cell>
          <cell r="M107">
            <v>0</v>
          </cell>
          <cell r="N107" t="b">
            <v>0</v>
          </cell>
          <cell r="O107" t="b">
            <v>0</v>
          </cell>
          <cell r="P107">
            <v>1</v>
          </cell>
          <cell r="AC107">
            <v>0</v>
          </cell>
          <cell r="AD107">
            <v>0</v>
          </cell>
          <cell r="AE107">
            <v>0.75</v>
          </cell>
          <cell r="AF107">
            <v>0</v>
          </cell>
          <cell r="AG107">
            <v>0</v>
          </cell>
          <cell r="AH107">
            <v>0.7</v>
          </cell>
          <cell r="AI107">
            <v>0</v>
          </cell>
          <cell r="AJ107">
            <v>0</v>
          </cell>
          <cell r="AK107">
            <v>0</v>
          </cell>
        </row>
        <row r="108">
          <cell r="B108">
            <v>101011</v>
          </cell>
          <cell r="C108" t="str">
            <v>South</v>
          </cell>
          <cell r="D108" t="str">
            <v>Crawley Citizens Advice Bureau</v>
          </cell>
          <cell r="M108">
            <v>0</v>
          </cell>
          <cell r="N108" t="b">
            <v>0</v>
          </cell>
          <cell r="O108" t="b">
            <v>0</v>
          </cell>
          <cell r="P108">
            <v>1</v>
          </cell>
          <cell r="AC108">
            <v>0</v>
          </cell>
          <cell r="AD108">
            <v>0</v>
          </cell>
          <cell r="AE108">
            <v>0</v>
          </cell>
          <cell r="AF108">
            <v>0.81</v>
          </cell>
          <cell r="AG108">
            <v>0</v>
          </cell>
          <cell r="AH108">
            <v>0</v>
          </cell>
          <cell r="AI108">
            <v>0.71</v>
          </cell>
          <cell r="AJ108">
            <v>0</v>
          </cell>
          <cell r="AK108">
            <v>0</v>
          </cell>
        </row>
        <row r="109">
          <cell r="B109">
            <v>103855</v>
          </cell>
          <cell r="C109" t="str">
            <v>North</v>
          </cell>
          <cell r="D109" t="str">
            <v>Cheshire East Citizens Advice Bureau</v>
          </cell>
          <cell r="E109" t="str">
            <v>IB</v>
          </cell>
          <cell r="F109">
            <v>41128</v>
          </cell>
          <cell r="G109">
            <v>41136</v>
          </cell>
          <cell r="H109">
            <v>0.71</v>
          </cell>
          <cell r="K109">
            <v>0.67</v>
          </cell>
          <cell r="L109">
            <v>2009</v>
          </cell>
          <cell r="M109">
            <v>3.9999999999999925E-2</v>
          </cell>
          <cell r="N109">
            <v>1</v>
          </cell>
          <cell r="O109" t="b">
            <v>0</v>
          </cell>
          <cell r="P109" t="b">
            <v>0</v>
          </cell>
          <cell r="Q109" t="str">
            <v>Same</v>
          </cell>
          <cell r="R109">
            <v>0</v>
          </cell>
          <cell r="S109" t="str">
            <v>Yes</v>
          </cell>
          <cell r="V109">
            <v>0.71</v>
          </cell>
          <cell r="AB109">
            <v>0.67</v>
          </cell>
          <cell r="AC109">
            <v>0</v>
          </cell>
          <cell r="AD109">
            <v>0</v>
          </cell>
          <cell r="AE109">
            <v>0</v>
          </cell>
          <cell r="AF109" t="str">
            <v>Cong - 64%, Crewe &amp; Nant - 73%</v>
          </cell>
          <cell r="AG109">
            <v>0</v>
          </cell>
          <cell r="AH109">
            <v>0</v>
          </cell>
          <cell r="AI109" t="str">
            <v>Cong - 68%, Crewe &amp; Nant - 74%</v>
          </cell>
          <cell r="AJ109">
            <v>0</v>
          </cell>
          <cell r="AK109">
            <v>0</v>
          </cell>
          <cell r="AL109">
            <v>0.35</v>
          </cell>
          <cell r="AM109">
            <v>0.55000000000000004</v>
          </cell>
          <cell r="AN109">
            <v>0.1</v>
          </cell>
          <cell r="AO109">
            <v>0.9</v>
          </cell>
        </row>
        <row r="110">
          <cell r="B110">
            <v>103199</v>
          </cell>
          <cell r="C110" t="str">
            <v>South</v>
          </cell>
          <cell r="D110" t="str">
            <v>Croydon Citizens Advice Bureau</v>
          </cell>
          <cell r="E110" t="str">
            <v>LL</v>
          </cell>
          <cell r="F110">
            <v>41341</v>
          </cell>
          <cell r="G110">
            <v>41346</v>
          </cell>
          <cell r="H110">
            <v>0.72</v>
          </cell>
          <cell r="K110">
            <v>0.66</v>
          </cell>
          <cell r="L110">
            <v>2009</v>
          </cell>
          <cell r="M110">
            <v>5.9999999999999942E-2</v>
          </cell>
          <cell r="N110">
            <v>1</v>
          </cell>
          <cell r="O110" t="b">
            <v>0</v>
          </cell>
          <cell r="P110" t="b">
            <v>0</v>
          </cell>
          <cell r="Q110" t="str">
            <v>Better</v>
          </cell>
          <cell r="R110">
            <v>0</v>
          </cell>
          <cell r="S110" t="str">
            <v>Yes</v>
          </cell>
          <cell r="V110">
            <v>0.72</v>
          </cell>
          <cell r="AB110">
            <v>0.66</v>
          </cell>
          <cell r="AC110">
            <v>0</v>
          </cell>
          <cell r="AD110">
            <v>0</v>
          </cell>
          <cell r="AE110">
            <v>0</v>
          </cell>
          <cell r="AF110">
            <v>0</v>
          </cell>
          <cell r="AG110">
            <v>0.74</v>
          </cell>
          <cell r="AH110">
            <v>0</v>
          </cell>
          <cell r="AI110">
            <v>0</v>
          </cell>
          <cell r="AJ110" t="str">
            <v>Add:84%, TH:81%</v>
          </cell>
          <cell r="AK110">
            <v>0</v>
          </cell>
          <cell r="AL110">
            <v>0.45</v>
          </cell>
          <cell r="AM110">
            <v>0.5</v>
          </cell>
          <cell r="AN110">
            <v>0.05</v>
          </cell>
          <cell r="AO110">
            <v>0.95</v>
          </cell>
        </row>
        <row r="111">
          <cell r="B111">
            <v>101341</v>
          </cell>
          <cell r="C111" t="str">
            <v>North</v>
          </cell>
          <cell r="D111" t="str">
            <v>Cumbria Rural Citizens Advice Bureau</v>
          </cell>
          <cell r="E111" t="str">
            <v xml:space="preserve">SW  </v>
          </cell>
          <cell r="F111" t="str">
            <v>24-29 Aug 12</v>
          </cell>
          <cell r="G111">
            <v>41155</v>
          </cell>
          <cell r="H111">
            <v>0.83</v>
          </cell>
          <cell r="K111">
            <v>0.87</v>
          </cell>
          <cell r="L111">
            <v>2010</v>
          </cell>
          <cell r="M111">
            <v>-4.0000000000000036E-2</v>
          </cell>
          <cell r="N111" t="b">
            <v>0</v>
          </cell>
          <cell r="O111">
            <v>1</v>
          </cell>
          <cell r="P111" t="b">
            <v>0</v>
          </cell>
          <cell r="Q111" t="str">
            <v>Same</v>
          </cell>
          <cell r="R111">
            <v>0</v>
          </cell>
          <cell r="S111" t="str">
            <v>Yes</v>
          </cell>
          <cell r="V111">
            <v>0.83</v>
          </cell>
          <cell r="Z111">
            <v>0.87</v>
          </cell>
          <cell r="AC111">
            <v>0</v>
          </cell>
          <cell r="AD111">
            <v>0</v>
          </cell>
          <cell r="AE111">
            <v>0</v>
          </cell>
          <cell r="AF111">
            <v>0.82</v>
          </cell>
          <cell r="AG111">
            <v>0</v>
          </cell>
          <cell r="AH111">
            <v>0</v>
          </cell>
          <cell r="AI111">
            <v>0.75</v>
          </cell>
          <cell r="AJ111">
            <v>0</v>
          </cell>
          <cell r="AK111">
            <v>0</v>
          </cell>
          <cell r="AL111">
            <v>0.4</v>
          </cell>
          <cell r="AM111">
            <v>0.4</v>
          </cell>
          <cell r="AN111">
            <v>0.2</v>
          </cell>
          <cell r="AO111">
            <v>0.8</v>
          </cell>
        </row>
        <row r="112">
          <cell r="B112">
            <v>101097</v>
          </cell>
          <cell r="C112" t="str">
            <v>Wales</v>
          </cell>
          <cell r="D112" t="str">
            <v>Cynon Valley Citizens Advice Bureau</v>
          </cell>
          <cell r="E112" t="str">
            <v>RJ</v>
          </cell>
          <cell r="F112" t="str">
            <v>18-19 Apr 12</v>
          </cell>
          <cell r="G112">
            <v>41037</v>
          </cell>
          <cell r="H112">
            <v>0.56000000000000005</v>
          </cell>
          <cell r="K112">
            <v>0.71</v>
          </cell>
          <cell r="L112">
            <v>2010</v>
          </cell>
          <cell r="M112">
            <v>-0.14999999999999991</v>
          </cell>
          <cell r="N112" t="b">
            <v>0</v>
          </cell>
          <cell r="O112">
            <v>1</v>
          </cell>
          <cell r="P112" t="b">
            <v>0</v>
          </cell>
          <cell r="Q112" t="str">
            <v>worse</v>
          </cell>
          <cell r="R112">
            <v>1</v>
          </cell>
          <cell r="S112" t="str">
            <v>Yes</v>
          </cell>
          <cell r="V112">
            <v>0.56000000000000005</v>
          </cell>
          <cell r="AB112">
            <v>0.71</v>
          </cell>
          <cell r="AC112">
            <v>0</v>
          </cell>
          <cell r="AD112">
            <v>0</v>
          </cell>
          <cell r="AE112">
            <v>0</v>
          </cell>
          <cell r="AF112">
            <v>0.63</v>
          </cell>
          <cell r="AG112">
            <v>0</v>
          </cell>
          <cell r="AH112">
            <v>0</v>
          </cell>
          <cell r="AI112">
            <v>0.78</v>
          </cell>
          <cell r="AJ112">
            <v>0</v>
          </cell>
          <cell r="AK112">
            <v>0</v>
          </cell>
          <cell r="AL112">
            <v>0.16</v>
          </cell>
          <cell r="AM112">
            <v>0.63</v>
          </cell>
          <cell r="AN112">
            <v>0.21</v>
          </cell>
          <cell r="AO112">
            <v>0.79</v>
          </cell>
        </row>
        <row r="113">
          <cell r="B113">
            <v>101097</v>
          </cell>
          <cell r="C113" t="str">
            <v>Wales</v>
          </cell>
          <cell r="D113" t="str">
            <v>Cynon Valley Citizens Advice Bureau</v>
          </cell>
          <cell r="E113" t="str">
            <v>SW</v>
          </cell>
          <cell r="F113">
            <v>41262</v>
          </cell>
          <cell r="G113">
            <v>40915</v>
          </cell>
          <cell r="H113">
            <v>0.49</v>
          </cell>
          <cell r="I113">
            <v>41262</v>
          </cell>
          <cell r="J113">
            <v>0.49</v>
          </cell>
          <cell r="K113">
            <v>0.56000000000000005</v>
          </cell>
          <cell r="L113">
            <v>2012</v>
          </cell>
          <cell r="M113">
            <v>-7.0000000000000062E-2</v>
          </cell>
          <cell r="N113" t="b">
            <v>0</v>
          </cell>
          <cell r="O113">
            <v>1</v>
          </cell>
          <cell r="P113" t="b">
            <v>0</v>
          </cell>
          <cell r="Q113" t="str">
            <v>worse</v>
          </cell>
          <cell r="R113">
            <v>-1</v>
          </cell>
          <cell r="S113" t="str">
            <v>Yes</v>
          </cell>
          <cell r="U113">
            <v>0.49</v>
          </cell>
          <cell r="V113">
            <v>0.56000000000000005</v>
          </cell>
          <cell r="AB113">
            <v>0.71</v>
          </cell>
          <cell r="AC113">
            <v>0</v>
          </cell>
          <cell r="AD113">
            <v>0</v>
          </cell>
          <cell r="AE113">
            <v>0</v>
          </cell>
          <cell r="AF113">
            <v>0.63</v>
          </cell>
          <cell r="AG113">
            <v>0</v>
          </cell>
          <cell r="AH113">
            <v>0</v>
          </cell>
          <cell r="AI113">
            <v>0.78</v>
          </cell>
          <cell r="AJ113">
            <v>0</v>
          </cell>
          <cell r="AK113">
            <v>0</v>
          </cell>
          <cell r="AL113">
            <v>0.03</v>
          </cell>
          <cell r="AM113">
            <v>0.62</v>
          </cell>
          <cell r="AN113">
            <v>0.34</v>
          </cell>
          <cell r="AO113">
            <v>0.65</v>
          </cell>
        </row>
        <row r="114">
          <cell r="B114">
            <v>100154</v>
          </cell>
          <cell r="C114" t="str">
            <v>Central</v>
          </cell>
          <cell r="D114" t="str">
            <v>Dacorum District Citizens Advice Bureau</v>
          </cell>
          <cell r="E114" t="str">
            <v>IB</v>
          </cell>
          <cell r="F114">
            <v>41297</v>
          </cell>
          <cell r="G114">
            <v>41310</v>
          </cell>
          <cell r="H114">
            <v>0.73</v>
          </cell>
          <cell r="K114">
            <v>0.7</v>
          </cell>
          <cell r="L114">
            <v>2010</v>
          </cell>
          <cell r="M114">
            <v>3.0000000000000027E-2</v>
          </cell>
          <cell r="N114">
            <v>1</v>
          </cell>
          <cell r="O114" t="b">
            <v>0</v>
          </cell>
          <cell r="P114" t="b">
            <v>0</v>
          </cell>
          <cell r="Q114" t="str">
            <v>Better</v>
          </cell>
          <cell r="R114">
            <v>0</v>
          </cell>
          <cell r="S114" t="str">
            <v>Yes</v>
          </cell>
          <cell r="V114">
            <v>0.73</v>
          </cell>
          <cell r="AB114">
            <v>0.7</v>
          </cell>
          <cell r="AC114">
            <v>0</v>
          </cell>
          <cell r="AD114">
            <v>0</v>
          </cell>
          <cell r="AE114">
            <v>0</v>
          </cell>
          <cell r="AF114">
            <v>0.69</v>
          </cell>
          <cell r="AG114">
            <v>0</v>
          </cell>
          <cell r="AH114">
            <v>0</v>
          </cell>
          <cell r="AI114">
            <v>0.71</v>
          </cell>
          <cell r="AJ114">
            <v>0</v>
          </cell>
          <cell r="AK114">
            <v>0</v>
          </cell>
          <cell r="AL114">
            <v>0.4</v>
          </cell>
          <cell r="AM114">
            <v>0.5</v>
          </cell>
          <cell r="AN114">
            <v>0.1</v>
          </cell>
          <cell r="AO114">
            <v>0.9</v>
          </cell>
        </row>
        <row r="115">
          <cell r="B115">
            <v>100059</v>
          </cell>
          <cell r="C115" t="str">
            <v>South</v>
          </cell>
          <cell r="D115" t="str">
            <v>Dagenham Citizens Advice Bureau</v>
          </cell>
          <cell r="M115">
            <v>0</v>
          </cell>
          <cell r="N115" t="b">
            <v>0</v>
          </cell>
          <cell r="O115" t="b">
            <v>0</v>
          </cell>
          <cell r="P115">
            <v>1</v>
          </cell>
          <cell r="AC115" t="e">
            <v>#N/A</v>
          </cell>
          <cell r="AD115" t="e">
            <v>#N/A</v>
          </cell>
          <cell r="AE115" t="e">
            <v>#N/A</v>
          </cell>
          <cell r="AF115" t="e">
            <v>#N/A</v>
          </cell>
          <cell r="AG115" t="e">
            <v>#N/A</v>
          </cell>
          <cell r="AH115" t="e">
            <v>#N/A</v>
          </cell>
          <cell r="AI115" t="e">
            <v>#N/A</v>
          </cell>
          <cell r="AJ115" t="e">
            <v>#N/A</v>
          </cell>
          <cell r="AK115" t="e">
            <v>#N/A</v>
          </cell>
        </row>
        <row r="116">
          <cell r="B116">
            <v>100505</v>
          </cell>
          <cell r="C116" t="str">
            <v>North</v>
          </cell>
          <cell r="D116" t="str">
            <v>Darlington Citizens Advice Bureau</v>
          </cell>
          <cell r="E116" t="str">
            <v>MB</v>
          </cell>
          <cell r="F116">
            <v>41135</v>
          </cell>
          <cell r="G116">
            <v>41136</v>
          </cell>
          <cell r="H116">
            <v>0.78</v>
          </cell>
          <cell r="K116">
            <v>0.77</v>
          </cell>
          <cell r="L116">
            <v>2010</v>
          </cell>
          <cell r="M116">
            <v>1.0000000000000009E-2</v>
          </cell>
          <cell r="N116">
            <v>1</v>
          </cell>
          <cell r="O116" t="b">
            <v>0</v>
          </cell>
          <cell r="P116" t="b">
            <v>0</v>
          </cell>
          <cell r="Q116" t="str">
            <v>Better</v>
          </cell>
          <cell r="R116">
            <v>0</v>
          </cell>
          <cell r="S116" t="str">
            <v>Yes</v>
          </cell>
          <cell r="AB116">
            <v>0.77</v>
          </cell>
          <cell r="AC116">
            <v>0</v>
          </cell>
          <cell r="AD116">
            <v>0</v>
          </cell>
          <cell r="AE116">
            <v>0</v>
          </cell>
          <cell r="AF116">
            <v>0.8</v>
          </cell>
          <cell r="AG116">
            <v>0</v>
          </cell>
          <cell r="AH116">
            <v>0</v>
          </cell>
          <cell r="AI116">
            <v>0.77</v>
          </cell>
          <cell r="AJ116">
            <v>0</v>
          </cell>
          <cell r="AK116">
            <v>0</v>
          </cell>
          <cell r="AL116">
            <v>0.55000000000000004</v>
          </cell>
          <cell r="AM116">
            <v>0.3</v>
          </cell>
          <cell r="AN116">
            <v>0.15</v>
          </cell>
          <cell r="AO116">
            <v>0.85</v>
          </cell>
        </row>
        <row r="117">
          <cell r="B117">
            <v>100735</v>
          </cell>
          <cell r="C117" t="str">
            <v>South</v>
          </cell>
          <cell r="D117" t="str">
            <v>Dartford Citizens Advice Bureau</v>
          </cell>
          <cell r="E117" t="str">
            <v>LL</v>
          </cell>
          <cell r="F117">
            <v>41283</v>
          </cell>
          <cell r="G117">
            <v>41292</v>
          </cell>
          <cell r="H117">
            <v>0.62</v>
          </cell>
          <cell r="K117">
            <v>0.8</v>
          </cell>
          <cell r="L117">
            <v>2009</v>
          </cell>
          <cell r="M117">
            <v>-0.18000000000000005</v>
          </cell>
          <cell r="N117" t="b">
            <v>0</v>
          </cell>
          <cell r="O117">
            <v>1</v>
          </cell>
          <cell r="P117" t="b">
            <v>0</v>
          </cell>
          <cell r="Q117" t="str">
            <v>worse</v>
          </cell>
          <cell r="R117">
            <v>-2</v>
          </cell>
          <cell r="S117" t="str">
            <v>Yes</v>
          </cell>
          <cell r="V117">
            <v>0.62</v>
          </cell>
          <cell r="AB117">
            <v>0.8</v>
          </cell>
          <cell r="AC117">
            <v>0</v>
          </cell>
          <cell r="AD117">
            <v>0.66</v>
          </cell>
          <cell r="AE117">
            <v>0.48</v>
          </cell>
          <cell r="AF117">
            <v>0.45</v>
          </cell>
          <cell r="AG117">
            <v>0</v>
          </cell>
          <cell r="AH117">
            <v>0</v>
          </cell>
          <cell r="AI117">
            <v>0.55000000000000004</v>
          </cell>
          <cell r="AJ117">
            <v>0</v>
          </cell>
          <cell r="AK117">
            <v>0</v>
          </cell>
          <cell r="AL117">
            <v>0.2</v>
          </cell>
          <cell r="AM117">
            <v>0.7</v>
          </cell>
          <cell r="AN117">
            <v>0.1</v>
          </cell>
          <cell r="AO117">
            <v>0.9</v>
          </cell>
        </row>
        <row r="118">
          <cell r="B118">
            <v>100170</v>
          </cell>
          <cell r="C118" t="str">
            <v>Central</v>
          </cell>
          <cell r="D118" t="str">
            <v>Daventry Citizens Advice</v>
          </cell>
          <cell r="E118" t="str">
            <v>IB</v>
          </cell>
          <cell r="F118">
            <v>41100</v>
          </cell>
          <cell r="G118">
            <v>41110</v>
          </cell>
          <cell r="H118">
            <v>0.73</v>
          </cell>
          <cell r="K118">
            <v>0.71</v>
          </cell>
          <cell r="L118">
            <v>2009</v>
          </cell>
          <cell r="M118">
            <v>2.0000000000000018E-2</v>
          </cell>
          <cell r="N118">
            <v>1</v>
          </cell>
          <cell r="O118" t="b">
            <v>0</v>
          </cell>
          <cell r="P118" t="b">
            <v>0</v>
          </cell>
          <cell r="Q118" t="str">
            <v>Better</v>
          </cell>
          <cell r="R118">
            <v>0</v>
          </cell>
          <cell r="S118" t="str">
            <v>Yes</v>
          </cell>
          <cell r="V118">
            <v>0.73</v>
          </cell>
          <cell r="AB118">
            <v>0.71</v>
          </cell>
          <cell r="AC118">
            <v>0</v>
          </cell>
          <cell r="AD118">
            <v>0</v>
          </cell>
          <cell r="AE118">
            <v>0</v>
          </cell>
          <cell r="AF118">
            <v>0.59</v>
          </cell>
          <cell r="AG118">
            <v>0</v>
          </cell>
          <cell r="AH118">
            <v>0</v>
          </cell>
          <cell r="AI118">
            <v>0.63</v>
          </cell>
          <cell r="AJ118">
            <v>0</v>
          </cell>
          <cell r="AK118">
            <v>0</v>
          </cell>
          <cell r="AL118">
            <v>0.2</v>
          </cell>
          <cell r="AM118">
            <v>0.65</v>
          </cell>
          <cell r="AN118">
            <v>0.15</v>
          </cell>
          <cell r="AO118">
            <v>0.85</v>
          </cell>
        </row>
        <row r="119">
          <cell r="B119">
            <v>101885</v>
          </cell>
          <cell r="C119" t="str">
            <v>North</v>
          </cell>
          <cell r="D119" t="str">
            <v>Dawn Citizens Advice Bureau</v>
          </cell>
          <cell r="M119">
            <v>0</v>
          </cell>
          <cell r="N119" t="b">
            <v>0</v>
          </cell>
          <cell r="O119" t="b">
            <v>0</v>
          </cell>
          <cell r="P119">
            <v>1</v>
          </cell>
          <cell r="AC119">
            <v>0</v>
          </cell>
          <cell r="AD119">
            <v>0</v>
          </cell>
          <cell r="AE119">
            <v>0.71</v>
          </cell>
          <cell r="AF119">
            <v>0</v>
          </cell>
          <cell r="AG119">
            <v>0</v>
          </cell>
          <cell r="AH119">
            <v>0.78</v>
          </cell>
          <cell r="AI119">
            <v>0</v>
          </cell>
          <cell r="AJ119">
            <v>0</v>
          </cell>
          <cell r="AK119">
            <v>0</v>
          </cell>
        </row>
        <row r="120">
          <cell r="B120">
            <v>100869</v>
          </cell>
          <cell r="C120" t="str">
            <v>Wales</v>
          </cell>
          <cell r="D120" t="str">
            <v>Denbigh Citizens Advice Bureau</v>
          </cell>
          <cell r="M120">
            <v>0</v>
          </cell>
          <cell r="N120" t="b">
            <v>0</v>
          </cell>
          <cell r="O120" t="b">
            <v>0</v>
          </cell>
          <cell r="P120">
            <v>1</v>
          </cell>
          <cell r="AC120" t="e">
            <v>#N/A</v>
          </cell>
          <cell r="AD120" t="e">
            <v>#N/A</v>
          </cell>
          <cell r="AE120" t="e">
            <v>#N/A</v>
          </cell>
          <cell r="AF120" t="e">
            <v>#N/A</v>
          </cell>
          <cell r="AG120" t="e">
            <v>#N/A</v>
          </cell>
          <cell r="AH120" t="e">
            <v>#N/A</v>
          </cell>
          <cell r="AI120" t="e">
            <v>#N/A</v>
          </cell>
          <cell r="AJ120" t="e">
            <v>#N/A</v>
          </cell>
          <cell r="AK120" t="e">
            <v>#N/A</v>
          </cell>
        </row>
        <row r="121">
          <cell r="B121">
            <v>103868</v>
          </cell>
          <cell r="C121" t="str">
            <v>Wales</v>
          </cell>
          <cell r="D121" t="str">
            <v>Denbighshire Citizens Advice Bureau</v>
          </cell>
          <cell r="M121">
            <v>0</v>
          </cell>
          <cell r="N121" t="b">
            <v>0</v>
          </cell>
          <cell r="O121" t="b">
            <v>0</v>
          </cell>
          <cell r="P121">
            <v>1</v>
          </cell>
          <cell r="AC121">
            <v>0</v>
          </cell>
          <cell r="AD121">
            <v>0.67</v>
          </cell>
          <cell r="AE121">
            <v>0</v>
          </cell>
          <cell r="AF121">
            <v>0</v>
          </cell>
          <cell r="AG121">
            <v>0.64</v>
          </cell>
          <cell r="AH121">
            <v>0</v>
          </cell>
          <cell r="AI121">
            <v>0</v>
          </cell>
          <cell r="AJ121">
            <v>0</v>
          </cell>
          <cell r="AK121">
            <v>0</v>
          </cell>
        </row>
        <row r="122">
          <cell r="B122">
            <v>100188</v>
          </cell>
          <cell r="C122" t="str">
            <v>Central</v>
          </cell>
          <cell r="D122" t="str">
            <v>Derby Citizens Advice and Law Centre</v>
          </cell>
          <cell r="E122" t="str">
            <v>IH</v>
          </cell>
          <cell r="F122">
            <v>41045</v>
          </cell>
          <cell r="G122">
            <v>41113</v>
          </cell>
          <cell r="H122">
            <v>0.81</v>
          </cell>
          <cell r="K122">
            <v>0.74</v>
          </cell>
          <cell r="L122">
            <v>2009</v>
          </cell>
          <cell r="M122">
            <v>7.0000000000000062E-2</v>
          </cell>
          <cell r="N122">
            <v>1</v>
          </cell>
          <cell r="O122" t="b">
            <v>0</v>
          </cell>
          <cell r="P122" t="b">
            <v>0</v>
          </cell>
          <cell r="Q122" t="str">
            <v>Better</v>
          </cell>
          <cell r="R122">
            <v>1</v>
          </cell>
          <cell r="S122" t="str">
            <v>Yes</v>
          </cell>
          <cell r="V122">
            <v>0.81</v>
          </cell>
          <cell r="AB122">
            <v>0.74</v>
          </cell>
          <cell r="AC122">
            <v>0</v>
          </cell>
          <cell r="AD122">
            <v>0</v>
          </cell>
          <cell r="AE122">
            <v>0</v>
          </cell>
          <cell r="AF122">
            <v>0.72</v>
          </cell>
          <cell r="AG122">
            <v>0</v>
          </cell>
          <cell r="AH122">
            <v>0</v>
          </cell>
          <cell r="AI122">
            <v>0.63</v>
          </cell>
          <cell r="AJ122">
            <v>0</v>
          </cell>
          <cell r="AK122">
            <v>0</v>
          </cell>
          <cell r="AL122">
            <v>0.26</v>
          </cell>
          <cell r="AM122">
            <v>0.68</v>
          </cell>
          <cell r="AN122">
            <v>0.05</v>
          </cell>
          <cell r="AO122">
            <v>0.94</v>
          </cell>
        </row>
        <row r="123">
          <cell r="B123">
            <v>100272</v>
          </cell>
          <cell r="C123" t="str">
            <v>Central</v>
          </cell>
          <cell r="D123" t="str">
            <v xml:space="preserve">Derbyshire Dales, Amber Valley &amp; Erewash Citizens Advice Bureau </v>
          </cell>
          <cell r="M123">
            <v>0</v>
          </cell>
          <cell r="N123" t="b">
            <v>0</v>
          </cell>
          <cell r="O123" t="b">
            <v>0</v>
          </cell>
          <cell r="P123">
            <v>1</v>
          </cell>
          <cell r="AC123">
            <v>0</v>
          </cell>
          <cell r="AD123">
            <v>0</v>
          </cell>
          <cell r="AE123">
            <v>0</v>
          </cell>
          <cell r="AF123">
            <v>0</v>
          </cell>
          <cell r="AG123">
            <v>0</v>
          </cell>
          <cell r="AH123">
            <v>0</v>
          </cell>
          <cell r="AI123">
            <v>0</v>
          </cell>
          <cell r="AJ123">
            <v>0</v>
          </cell>
          <cell r="AK123">
            <v>0</v>
          </cell>
        </row>
        <row r="124">
          <cell r="B124">
            <v>103820</v>
          </cell>
          <cell r="C124" t="str">
            <v>Central</v>
          </cell>
          <cell r="D124" t="str">
            <v>Dereham Watton &amp; Holt Citizens Advice Bureau</v>
          </cell>
          <cell r="E124" t="str">
            <v>IH</v>
          </cell>
          <cell r="F124" t="str">
            <v>21-22 Feb 12</v>
          </cell>
          <cell r="G124">
            <v>40977</v>
          </cell>
          <cell r="H124">
            <v>0.66</v>
          </cell>
          <cell r="I124" t="str">
            <v>21-22 Feb 12</v>
          </cell>
          <cell r="J124">
            <v>0.66</v>
          </cell>
          <cell r="K124">
            <v>0.52</v>
          </cell>
          <cell r="L124">
            <v>2010</v>
          </cell>
          <cell r="M124">
            <v>0</v>
          </cell>
          <cell r="N124" t="b">
            <v>0</v>
          </cell>
          <cell r="O124" t="b">
            <v>0</v>
          </cell>
          <cell r="P124">
            <v>1</v>
          </cell>
          <cell r="Q124" t="str">
            <v>Better</v>
          </cell>
          <cell r="R124">
            <v>1</v>
          </cell>
          <cell r="S124" t="str">
            <v>Yes</v>
          </cell>
          <cell r="U124">
            <v>0.66</v>
          </cell>
          <cell r="V124">
            <v>0.66</v>
          </cell>
          <cell r="Z124">
            <v>0.52</v>
          </cell>
          <cell r="AC124">
            <v>0</v>
          </cell>
          <cell r="AD124">
            <v>0.67</v>
          </cell>
          <cell r="AE124">
            <v>0</v>
          </cell>
          <cell r="AF124">
            <v>0</v>
          </cell>
          <cell r="AG124">
            <v>0.69</v>
          </cell>
          <cell r="AH124">
            <v>0</v>
          </cell>
          <cell r="AI124">
            <v>0</v>
          </cell>
          <cell r="AJ124">
            <v>0</v>
          </cell>
          <cell r="AK124">
            <v>0</v>
          </cell>
          <cell r="AL124">
            <v>0.2</v>
          </cell>
          <cell r="AM124">
            <v>0.53</v>
          </cell>
          <cell r="AN124">
            <v>0.27</v>
          </cell>
          <cell r="AO124">
            <v>0.73</v>
          </cell>
        </row>
        <row r="125">
          <cell r="B125">
            <v>100502</v>
          </cell>
          <cell r="C125" t="str">
            <v>North</v>
          </cell>
          <cell r="D125" t="str">
            <v>Derwentside Citizens Advice Bureau</v>
          </cell>
          <cell r="E125" t="str">
            <v>MB</v>
          </cell>
          <cell r="F125">
            <v>41002</v>
          </cell>
          <cell r="G125">
            <v>41004</v>
          </cell>
          <cell r="H125">
            <v>0.81</v>
          </cell>
          <cell r="K125">
            <v>0.65</v>
          </cell>
          <cell r="L125">
            <v>2010</v>
          </cell>
          <cell r="M125">
            <v>0.16000000000000003</v>
          </cell>
          <cell r="N125">
            <v>1</v>
          </cell>
          <cell r="O125" t="b">
            <v>0</v>
          </cell>
          <cell r="P125" t="b">
            <v>0</v>
          </cell>
          <cell r="Q125" t="str">
            <v>Better</v>
          </cell>
          <cell r="R125">
            <v>1</v>
          </cell>
          <cell r="S125" t="str">
            <v>Yes</v>
          </cell>
          <cell r="V125">
            <v>0.81</v>
          </cell>
          <cell r="Z125">
            <v>0.65</v>
          </cell>
          <cell r="AC125">
            <v>0</v>
          </cell>
          <cell r="AD125">
            <v>0.56999999999999995</v>
          </cell>
          <cell r="AE125">
            <v>0</v>
          </cell>
          <cell r="AF125">
            <v>0</v>
          </cell>
          <cell r="AG125">
            <v>0.63</v>
          </cell>
          <cell r="AH125">
            <v>0</v>
          </cell>
          <cell r="AI125">
            <v>0</v>
          </cell>
          <cell r="AJ125">
            <v>0.69</v>
          </cell>
          <cell r="AK125">
            <v>0</v>
          </cell>
          <cell r="AL125">
            <v>0.5</v>
          </cell>
          <cell r="AM125">
            <v>0.45</v>
          </cell>
          <cell r="AN125">
            <v>0.05</v>
          </cell>
          <cell r="AO125">
            <v>0.95</v>
          </cell>
        </row>
        <row r="126">
          <cell r="B126">
            <v>101199</v>
          </cell>
          <cell r="C126" t="str">
            <v>South</v>
          </cell>
          <cell r="D126" t="str">
            <v>Didcot &amp; District Citizens Advice Bureau</v>
          </cell>
          <cell r="M126">
            <v>0</v>
          </cell>
          <cell r="N126" t="b">
            <v>0</v>
          </cell>
          <cell r="O126" t="b">
            <v>0</v>
          </cell>
          <cell r="P126">
            <v>1</v>
          </cell>
          <cell r="AC126">
            <v>0</v>
          </cell>
          <cell r="AD126">
            <v>0</v>
          </cell>
          <cell r="AE126">
            <v>0</v>
          </cell>
          <cell r="AF126">
            <v>0.66</v>
          </cell>
          <cell r="AG126">
            <v>0</v>
          </cell>
          <cell r="AH126">
            <v>0</v>
          </cell>
          <cell r="AI126">
            <v>0.66</v>
          </cell>
          <cell r="AJ126">
            <v>0</v>
          </cell>
          <cell r="AK126">
            <v>0</v>
          </cell>
        </row>
        <row r="127">
          <cell r="B127">
            <v>100204</v>
          </cell>
          <cell r="C127" t="str">
            <v>Central</v>
          </cell>
          <cell r="D127" t="str">
            <v>Diss, Thetford &amp; District Citizens Advice Bureau</v>
          </cell>
          <cell r="E127" t="str">
            <v>IB</v>
          </cell>
          <cell r="F127">
            <v>41313</v>
          </cell>
          <cell r="G127">
            <v>41324</v>
          </cell>
          <cell r="H127">
            <v>0.84</v>
          </cell>
          <cell r="K127">
            <v>0.82</v>
          </cell>
          <cell r="L127">
            <v>2010</v>
          </cell>
          <cell r="M127">
            <v>2.0000000000000018E-2</v>
          </cell>
          <cell r="N127">
            <v>1</v>
          </cell>
          <cell r="O127" t="b">
            <v>0</v>
          </cell>
          <cell r="P127" t="b">
            <v>0</v>
          </cell>
          <cell r="Q127" t="str">
            <v>Better</v>
          </cell>
          <cell r="R127">
            <v>0</v>
          </cell>
          <cell r="S127" t="str">
            <v>Yes</v>
          </cell>
          <cell r="V127">
            <v>0.84</v>
          </cell>
          <cell r="AB127">
            <v>0.82</v>
          </cell>
          <cell r="AC127">
            <v>0</v>
          </cell>
          <cell r="AD127">
            <v>0</v>
          </cell>
          <cell r="AE127">
            <v>0</v>
          </cell>
          <cell r="AF127">
            <v>0.52</v>
          </cell>
          <cell r="AG127">
            <v>0</v>
          </cell>
          <cell r="AH127">
            <v>0</v>
          </cell>
          <cell r="AI127">
            <v>0.71</v>
          </cell>
          <cell r="AJ127">
            <v>0</v>
          </cell>
          <cell r="AK127">
            <v>0</v>
          </cell>
          <cell r="AL127">
            <v>0.6</v>
          </cell>
          <cell r="AM127">
            <v>0.4</v>
          </cell>
          <cell r="AO127">
            <v>1</v>
          </cell>
        </row>
        <row r="128">
          <cell r="B128">
            <v>100634</v>
          </cell>
          <cell r="C128" t="str">
            <v>North</v>
          </cell>
          <cell r="D128" t="str">
            <v>Doncaster Citizens Advice Bureau</v>
          </cell>
          <cell r="M128">
            <v>0</v>
          </cell>
          <cell r="N128" t="b">
            <v>0</v>
          </cell>
          <cell r="O128" t="b">
            <v>0</v>
          </cell>
          <cell r="P128">
            <v>1</v>
          </cell>
          <cell r="AC128">
            <v>0</v>
          </cell>
          <cell r="AD128">
            <v>0.75</v>
          </cell>
          <cell r="AE128">
            <v>0</v>
          </cell>
          <cell r="AF128">
            <v>0</v>
          </cell>
          <cell r="AG128">
            <v>0.61</v>
          </cell>
          <cell r="AH128">
            <v>0</v>
          </cell>
          <cell r="AI128">
            <v>0</v>
          </cell>
          <cell r="AJ128">
            <v>0</v>
          </cell>
          <cell r="AK128">
            <v>0</v>
          </cell>
        </row>
        <row r="129">
          <cell r="B129">
            <v>100951</v>
          </cell>
          <cell r="C129" t="str">
            <v>South</v>
          </cell>
          <cell r="D129" t="str">
            <v>Dorchester &amp; District Citizens Advice Bureau</v>
          </cell>
          <cell r="M129">
            <v>0</v>
          </cell>
          <cell r="N129" t="b">
            <v>0</v>
          </cell>
          <cell r="O129" t="b">
            <v>0</v>
          </cell>
          <cell r="P129">
            <v>1</v>
          </cell>
          <cell r="AC129">
            <v>0</v>
          </cell>
          <cell r="AD129">
            <v>0</v>
          </cell>
          <cell r="AE129">
            <v>0</v>
          </cell>
          <cell r="AF129">
            <v>0.82</v>
          </cell>
          <cell r="AG129">
            <v>0</v>
          </cell>
          <cell r="AH129">
            <v>0</v>
          </cell>
          <cell r="AI129">
            <v>0.85</v>
          </cell>
          <cell r="AJ129">
            <v>0</v>
          </cell>
          <cell r="AK129">
            <v>0</v>
          </cell>
        </row>
        <row r="130">
          <cell r="B130">
            <v>100797</v>
          </cell>
          <cell r="C130" t="str">
            <v>South</v>
          </cell>
          <cell r="D130" t="str">
            <v>Dover, Deal &amp; District Citizens Advice Bureau</v>
          </cell>
          <cell r="E130" t="str">
            <v>LL</v>
          </cell>
          <cell r="F130">
            <v>41305</v>
          </cell>
          <cell r="G130">
            <v>41316</v>
          </cell>
          <cell r="H130">
            <v>0.67</v>
          </cell>
          <cell r="K130">
            <v>0.72</v>
          </cell>
          <cell r="L130">
            <v>2009</v>
          </cell>
          <cell r="M130">
            <v>-4.9999999999999933E-2</v>
          </cell>
          <cell r="N130" t="b">
            <v>0</v>
          </cell>
          <cell r="O130">
            <v>1</v>
          </cell>
          <cell r="P130" t="b">
            <v>0</v>
          </cell>
          <cell r="Q130" t="str">
            <v>worse</v>
          </cell>
          <cell r="R130">
            <v>0</v>
          </cell>
          <cell r="S130" t="str">
            <v>Yes</v>
          </cell>
          <cell r="V130">
            <v>0.67</v>
          </cell>
          <cell r="AB130">
            <v>0.72</v>
          </cell>
          <cell r="AC130">
            <v>0</v>
          </cell>
          <cell r="AD130">
            <v>0</v>
          </cell>
          <cell r="AE130">
            <v>0</v>
          </cell>
          <cell r="AF130">
            <v>0.7</v>
          </cell>
          <cell r="AG130">
            <v>0</v>
          </cell>
          <cell r="AH130">
            <v>0</v>
          </cell>
          <cell r="AI130">
            <v>0.69</v>
          </cell>
          <cell r="AJ130">
            <v>0</v>
          </cell>
          <cell r="AK130">
            <v>0</v>
          </cell>
          <cell r="AL130">
            <v>0.5</v>
          </cell>
          <cell r="AM130">
            <v>0.3</v>
          </cell>
          <cell r="AN130">
            <v>0.2</v>
          </cell>
          <cell r="AO130">
            <v>0.8</v>
          </cell>
        </row>
        <row r="131">
          <cell r="B131">
            <v>103837</v>
          </cell>
          <cell r="C131" t="str">
            <v>Central</v>
          </cell>
          <cell r="D131" t="str">
            <v>Dudley District Citizens Advice Bureau</v>
          </cell>
          <cell r="M131">
            <v>0</v>
          </cell>
          <cell r="N131" t="b">
            <v>0</v>
          </cell>
          <cell r="O131" t="b">
            <v>0</v>
          </cell>
          <cell r="P131">
            <v>1</v>
          </cell>
          <cell r="AC131">
            <v>0</v>
          </cell>
          <cell r="AD131">
            <v>0.86</v>
          </cell>
          <cell r="AE131">
            <v>0</v>
          </cell>
          <cell r="AF131">
            <v>0</v>
          </cell>
          <cell r="AG131">
            <v>0.66</v>
          </cell>
          <cell r="AH131">
            <v>0</v>
          </cell>
          <cell r="AI131">
            <v>0</v>
          </cell>
          <cell r="AJ131">
            <v>0</v>
          </cell>
          <cell r="AK131">
            <v>0</v>
          </cell>
        </row>
        <row r="132">
          <cell r="B132">
            <v>100097</v>
          </cell>
          <cell r="C132" t="str">
            <v>Central</v>
          </cell>
          <cell r="D132" t="str">
            <v>Dunstable Citizens Advice Bureau</v>
          </cell>
          <cell r="E132" t="str">
            <v>IB</v>
          </cell>
          <cell r="F132">
            <v>41205</v>
          </cell>
          <cell r="G132">
            <v>41221</v>
          </cell>
          <cell r="H132">
            <v>0.84</v>
          </cell>
          <cell r="I132">
            <v>41205</v>
          </cell>
          <cell r="J132">
            <v>0.84</v>
          </cell>
          <cell r="K132">
            <v>0.56999999999999995</v>
          </cell>
          <cell r="L132">
            <v>2011</v>
          </cell>
          <cell r="M132">
            <v>0.27</v>
          </cell>
          <cell r="N132">
            <v>1</v>
          </cell>
          <cell r="O132" t="b">
            <v>0</v>
          </cell>
          <cell r="P132" t="b">
            <v>0</v>
          </cell>
          <cell r="Q132" t="str">
            <v>Better</v>
          </cell>
          <cell r="R132">
            <v>2</v>
          </cell>
          <cell r="S132" t="str">
            <v>Yes</v>
          </cell>
          <cell r="U132">
            <v>0.84</v>
          </cell>
          <cell r="X132">
            <v>0.56999999999999995</v>
          </cell>
          <cell r="AC132">
            <v>0</v>
          </cell>
          <cell r="AD132">
            <v>0.84</v>
          </cell>
          <cell r="AE132">
            <v>0</v>
          </cell>
          <cell r="AF132">
            <v>0</v>
          </cell>
          <cell r="AG132">
            <v>0.82</v>
          </cell>
          <cell r="AH132">
            <v>0</v>
          </cell>
          <cell r="AI132">
            <v>0</v>
          </cell>
          <cell r="AJ132">
            <v>0.74</v>
          </cell>
          <cell r="AK132">
            <v>0</v>
          </cell>
          <cell r="AL132">
            <v>0.6</v>
          </cell>
          <cell r="AM132">
            <v>0.37</v>
          </cell>
          <cell r="AN132">
            <v>0.03</v>
          </cell>
          <cell r="AO132">
            <v>0.97</v>
          </cell>
        </row>
        <row r="133">
          <cell r="B133">
            <v>100430</v>
          </cell>
          <cell r="C133" t="str">
            <v>North</v>
          </cell>
          <cell r="D133" t="str">
            <v>Durham Citizens Advice Bureau</v>
          </cell>
          <cell r="M133">
            <v>0</v>
          </cell>
          <cell r="N133" t="b">
            <v>0</v>
          </cell>
          <cell r="O133" t="b">
            <v>0</v>
          </cell>
          <cell r="P133">
            <v>1</v>
          </cell>
          <cell r="AC133">
            <v>0</v>
          </cell>
          <cell r="AD133">
            <v>0</v>
          </cell>
          <cell r="AE133">
            <v>0.54</v>
          </cell>
          <cell r="AF133">
            <v>0</v>
          </cell>
          <cell r="AG133">
            <v>0</v>
          </cell>
          <cell r="AH133">
            <v>0.64</v>
          </cell>
          <cell r="AI133">
            <v>0</v>
          </cell>
          <cell r="AJ133">
            <v>0</v>
          </cell>
          <cell r="AK133">
            <v>0</v>
          </cell>
        </row>
        <row r="134">
          <cell r="B134">
            <v>100722</v>
          </cell>
          <cell r="C134" t="str">
            <v>North</v>
          </cell>
          <cell r="D134" t="str">
            <v>East Durham Citizens Advice Bureau  (Easington &amp; District)</v>
          </cell>
          <cell r="E134" t="str">
            <v>MB</v>
          </cell>
          <cell r="F134" t="str">
            <v>1-2 Aug 12</v>
          </cell>
          <cell r="G134">
            <v>41124</v>
          </cell>
          <cell r="H134">
            <v>0.72</v>
          </cell>
          <cell r="K134">
            <v>0.78</v>
          </cell>
          <cell r="L134">
            <v>2009</v>
          </cell>
          <cell r="M134">
            <v>-6.0000000000000053E-2</v>
          </cell>
          <cell r="N134" t="b">
            <v>0</v>
          </cell>
          <cell r="O134">
            <v>1</v>
          </cell>
          <cell r="P134" t="b">
            <v>0</v>
          </cell>
          <cell r="Q134" t="str">
            <v>worse</v>
          </cell>
          <cell r="R134">
            <v>0</v>
          </cell>
          <cell r="S134" t="str">
            <v>Yes</v>
          </cell>
          <cell r="V134">
            <v>0.72</v>
          </cell>
          <cell r="AB134">
            <v>0.78</v>
          </cell>
          <cell r="AC134">
            <v>0</v>
          </cell>
          <cell r="AD134">
            <v>0</v>
          </cell>
          <cell r="AE134">
            <v>0</v>
          </cell>
          <cell r="AF134">
            <v>0</v>
          </cell>
          <cell r="AG134">
            <v>0.78</v>
          </cell>
          <cell r="AH134">
            <v>0</v>
          </cell>
          <cell r="AI134">
            <v>0</v>
          </cell>
          <cell r="AJ134">
            <v>0.75</v>
          </cell>
          <cell r="AK134">
            <v>0</v>
          </cell>
          <cell r="AL134">
            <v>0.4</v>
          </cell>
          <cell r="AM134">
            <v>0.45</v>
          </cell>
          <cell r="AN134">
            <v>0.15</v>
          </cell>
          <cell r="AO134">
            <v>0.85</v>
          </cell>
        </row>
        <row r="135">
          <cell r="B135">
            <v>552786</v>
          </cell>
          <cell r="C135" t="str">
            <v>South</v>
          </cell>
          <cell r="D135" t="str">
            <v>East Devon Citizens Advice Bureau</v>
          </cell>
          <cell r="E135" t="str">
            <v>RJ</v>
          </cell>
          <cell r="F135" t="str">
            <v>8-9 Aug 12</v>
          </cell>
          <cell r="G135">
            <v>41165</v>
          </cell>
          <cell r="H135">
            <v>0.81</v>
          </cell>
          <cell r="K135">
            <v>0.68</v>
          </cell>
          <cell r="L135">
            <v>2009</v>
          </cell>
          <cell r="M135">
            <v>0.13</v>
          </cell>
          <cell r="N135">
            <v>1</v>
          </cell>
          <cell r="O135" t="b">
            <v>0</v>
          </cell>
          <cell r="P135" t="b">
            <v>0</v>
          </cell>
          <cell r="Q135" t="str">
            <v>Better</v>
          </cell>
          <cell r="R135">
            <v>1</v>
          </cell>
          <cell r="S135" t="str">
            <v>Yes</v>
          </cell>
          <cell r="V135">
            <v>0.81</v>
          </cell>
          <cell r="AB135">
            <v>0.68</v>
          </cell>
          <cell r="AC135">
            <v>0</v>
          </cell>
          <cell r="AD135">
            <v>0</v>
          </cell>
          <cell r="AE135">
            <v>0</v>
          </cell>
          <cell r="AF135">
            <v>0.67</v>
          </cell>
          <cell r="AG135">
            <v>0</v>
          </cell>
          <cell r="AH135">
            <v>0</v>
          </cell>
          <cell r="AI135">
            <v>0.6</v>
          </cell>
          <cell r="AJ135">
            <v>0</v>
          </cell>
          <cell r="AK135">
            <v>0</v>
          </cell>
          <cell r="AL135">
            <v>0.32</v>
          </cell>
          <cell r="AM135">
            <v>0.53</v>
          </cell>
          <cell r="AN135">
            <v>0.16</v>
          </cell>
          <cell r="AO135">
            <v>0.85</v>
          </cell>
        </row>
        <row r="136">
          <cell r="B136">
            <v>100893</v>
          </cell>
          <cell r="C136" t="str">
            <v>South</v>
          </cell>
          <cell r="D136" t="str">
            <v>East Dorset Citizens Advice Bureau</v>
          </cell>
          <cell r="M136">
            <v>0</v>
          </cell>
          <cell r="N136" t="b">
            <v>0</v>
          </cell>
          <cell r="O136" t="b">
            <v>0</v>
          </cell>
          <cell r="P136">
            <v>1</v>
          </cell>
          <cell r="AC136">
            <v>0</v>
          </cell>
          <cell r="AD136">
            <v>0</v>
          </cell>
          <cell r="AE136">
            <v>0</v>
          </cell>
          <cell r="AF136">
            <v>0.83</v>
          </cell>
          <cell r="AG136">
            <v>0</v>
          </cell>
          <cell r="AH136">
            <v>0</v>
          </cell>
          <cell r="AI136">
            <v>0.75</v>
          </cell>
          <cell r="AJ136">
            <v>0</v>
          </cell>
          <cell r="AK136">
            <v>0</v>
          </cell>
        </row>
        <row r="137">
          <cell r="B137">
            <v>103824</v>
          </cell>
          <cell r="C137" t="str">
            <v>South</v>
          </cell>
          <cell r="D137" t="str">
            <v>East End Citizens Advice Bureau</v>
          </cell>
          <cell r="E137" t="str">
            <v>LL</v>
          </cell>
          <cell r="F137">
            <v>41061</v>
          </cell>
          <cell r="G137">
            <v>41082</v>
          </cell>
          <cell r="H137">
            <v>0.73</v>
          </cell>
          <cell r="K137">
            <v>0.69</v>
          </cell>
          <cell r="L137">
            <v>2009</v>
          </cell>
          <cell r="M137">
            <v>4.0000000000000036E-2</v>
          </cell>
          <cell r="N137">
            <v>1</v>
          </cell>
          <cell r="O137" t="b">
            <v>0</v>
          </cell>
          <cell r="P137" t="b">
            <v>0</v>
          </cell>
          <cell r="Q137" t="str">
            <v>Better</v>
          </cell>
          <cell r="R137">
            <v>0</v>
          </cell>
          <cell r="S137" t="str">
            <v>Yes</v>
          </cell>
          <cell r="V137">
            <v>0.73</v>
          </cell>
          <cell r="AB137">
            <v>0.69</v>
          </cell>
          <cell r="AC137">
            <v>0</v>
          </cell>
          <cell r="AD137">
            <v>0</v>
          </cell>
          <cell r="AE137">
            <v>0</v>
          </cell>
          <cell r="AF137">
            <v>0</v>
          </cell>
          <cell r="AG137">
            <v>0</v>
          </cell>
          <cell r="AH137">
            <v>0</v>
          </cell>
          <cell r="AI137">
            <v>0</v>
          </cell>
          <cell r="AJ137">
            <v>0</v>
          </cell>
          <cell r="AK137">
            <v>0</v>
          </cell>
          <cell r="AL137">
            <v>0.8</v>
          </cell>
          <cell r="AM137">
            <v>0.3</v>
          </cell>
          <cell r="AN137">
            <v>0.1</v>
          </cell>
          <cell r="AO137">
            <v>0.9</v>
          </cell>
        </row>
        <row r="138">
          <cell r="B138">
            <v>101023</v>
          </cell>
          <cell r="C138" t="str">
            <v>South</v>
          </cell>
          <cell r="D138" t="str">
            <v>East Hampshire Citizens Advice Bureau</v>
          </cell>
          <cell r="M138">
            <v>0</v>
          </cell>
          <cell r="N138" t="b">
            <v>0</v>
          </cell>
          <cell r="O138" t="b">
            <v>0</v>
          </cell>
          <cell r="P138" t="b">
            <v>0</v>
          </cell>
          <cell r="AC138">
            <v>0</v>
          </cell>
          <cell r="AD138">
            <v>0</v>
          </cell>
          <cell r="AE138">
            <v>0</v>
          </cell>
          <cell r="AF138">
            <v>0</v>
          </cell>
          <cell r="AG138">
            <v>0</v>
          </cell>
          <cell r="AH138">
            <v>0</v>
          </cell>
          <cell r="AI138">
            <v>0</v>
          </cell>
          <cell r="AJ138">
            <v>0</v>
          </cell>
          <cell r="AK138">
            <v>0</v>
          </cell>
        </row>
        <row r="139">
          <cell r="B139">
            <v>100166</v>
          </cell>
          <cell r="C139" t="str">
            <v>Central</v>
          </cell>
          <cell r="D139" t="str">
            <v>East Hertfordshire Citizens Advice Service</v>
          </cell>
          <cell r="M139">
            <v>0</v>
          </cell>
          <cell r="N139" t="b">
            <v>0</v>
          </cell>
          <cell r="O139" t="b">
            <v>0</v>
          </cell>
          <cell r="P139">
            <v>1</v>
          </cell>
          <cell r="AC139">
            <v>0</v>
          </cell>
          <cell r="AD139">
            <v>0</v>
          </cell>
          <cell r="AE139">
            <v>0.71</v>
          </cell>
          <cell r="AF139">
            <v>0</v>
          </cell>
          <cell r="AG139">
            <v>0</v>
          </cell>
          <cell r="AH139" t="str">
            <v>Bishops:81% Ware:83% Bunt'gfd:81% hertford 77%</v>
          </cell>
          <cell r="AI139">
            <v>0</v>
          </cell>
          <cell r="AJ139">
            <v>0</v>
          </cell>
          <cell r="AK139">
            <v>0</v>
          </cell>
        </row>
        <row r="140">
          <cell r="B140">
            <v>100182</v>
          </cell>
          <cell r="C140" t="str">
            <v>Central</v>
          </cell>
          <cell r="D140" t="str">
            <v>East Lindsey Citizens Advice Bureau</v>
          </cell>
          <cell r="E140" t="str">
            <v>IB</v>
          </cell>
          <cell r="F140">
            <v>41352</v>
          </cell>
          <cell r="G140">
            <v>41372</v>
          </cell>
          <cell r="H140">
            <v>0.68</v>
          </cell>
          <cell r="I140">
            <v>41352</v>
          </cell>
          <cell r="J140">
            <v>0.68</v>
          </cell>
          <cell r="K140">
            <v>0.55000000000000004</v>
          </cell>
          <cell r="L140">
            <v>2011</v>
          </cell>
          <cell r="M140">
            <v>0.13</v>
          </cell>
          <cell r="N140">
            <v>1</v>
          </cell>
          <cell r="O140" t="b">
            <v>0</v>
          </cell>
          <cell r="P140" t="b">
            <v>0</v>
          </cell>
          <cell r="Q140" t="str">
            <v>Better</v>
          </cell>
          <cell r="R140">
            <v>1</v>
          </cell>
          <cell r="S140" t="str">
            <v>Yes</v>
          </cell>
          <cell r="U140">
            <v>0.68</v>
          </cell>
          <cell r="X140">
            <v>0.55000000000000004</v>
          </cell>
          <cell r="AC140">
            <v>0</v>
          </cell>
          <cell r="AD140">
            <v>0.72</v>
          </cell>
          <cell r="AE140">
            <v>0</v>
          </cell>
          <cell r="AF140">
            <v>0</v>
          </cell>
          <cell r="AG140">
            <v>0.68</v>
          </cell>
          <cell r="AH140">
            <v>0</v>
          </cell>
          <cell r="AI140">
            <v>0</v>
          </cell>
          <cell r="AJ140">
            <v>0.5</v>
          </cell>
          <cell r="AK140">
            <v>0</v>
          </cell>
          <cell r="AL140">
            <v>0.3</v>
          </cell>
          <cell r="AM140">
            <v>0.56999999999999995</v>
          </cell>
          <cell r="AN140">
            <v>0.13</v>
          </cell>
          <cell r="AO140">
            <v>0.87</v>
          </cell>
        </row>
        <row r="141">
          <cell r="B141">
            <v>100102</v>
          </cell>
          <cell r="C141" t="str">
            <v>Central</v>
          </cell>
          <cell r="D141" t="str">
            <v>East Northants (Rushden) Citizens Advice Bureau</v>
          </cell>
          <cell r="M141">
            <v>0</v>
          </cell>
          <cell r="N141" t="b">
            <v>0</v>
          </cell>
          <cell r="O141" t="b">
            <v>0</v>
          </cell>
          <cell r="P141">
            <v>1</v>
          </cell>
          <cell r="AC141">
            <v>0</v>
          </cell>
          <cell r="AD141">
            <v>0</v>
          </cell>
          <cell r="AE141">
            <v>0</v>
          </cell>
          <cell r="AF141">
            <v>0</v>
          </cell>
          <cell r="AG141">
            <v>0</v>
          </cell>
          <cell r="AH141">
            <v>0</v>
          </cell>
          <cell r="AI141">
            <v>0</v>
          </cell>
          <cell r="AJ141">
            <v>0</v>
          </cell>
          <cell r="AK141">
            <v>0</v>
          </cell>
        </row>
        <row r="142">
          <cell r="B142">
            <v>100294</v>
          </cell>
          <cell r="C142" t="str">
            <v>Central</v>
          </cell>
          <cell r="D142" t="str">
            <v>East Staffordshire Citizens Advice Bureau</v>
          </cell>
          <cell r="E142" t="str">
            <v>SW</v>
          </cell>
          <cell r="F142" t="str">
            <v>26-27 Feb 13</v>
          </cell>
          <cell r="G142">
            <v>41337</v>
          </cell>
          <cell r="H142">
            <v>0.8</v>
          </cell>
          <cell r="K142">
            <v>0.81</v>
          </cell>
          <cell r="L142">
            <v>2009</v>
          </cell>
          <cell r="M142">
            <v>-1.0000000000000009E-2</v>
          </cell>
          <cell r="N142" t="b">
            <v>0</v>
          </cell>
          <cell r="O142">
            <v>1</v>
          </cell>
          <cell r="P142" t="b">
            <v>0</v>
          </cell>
          <cell r="Q142" t="str">
            <v>worse</v>
          </cell>
          <cell r="R142">
            <v>0</v>
          </cell>
          <cell r="S142" t="str">
            <v>Yes</v>
          </cell>
          <cell r="V142">
            <v>0.8</v>
          </cell>
          <cell r="AB142">
            <v>0.81</v>
          </cell>
          <cell r="AC142">
            <v>0</v>
          </cell>
          <cell r="AD142">
            <v>0</v>
          </cell>
          <cell r="AE142">
            <v>0</v>
          </cell>
          <cell r="AF142">
            <v>0.82</v>
          </cell>
          <cell r="AG142">
            <v>0</v>
          </cell>
          <cell r="AH142">
            <v>0</v>
          </cell>
          <cell r="AI142">
            <v>0.64</v>
          </cell>
          <cell r="AJ142">
            <v>0</v>
          </cell>
          <cell r="AK142">
            <v>0</v>
          </cell>
          <cell r="AL142">
            <v>0.5</v>
          </cell>
          <cell r="AM142">
            <v>0.5</v>
          </cell>
          <cell r="AO142">
            <v>1</v>
          </cell>
        </row>
        <row r="143">
          <cell r="B143">
            <v>100589</v>
          </cell>
          <cell r="C143" t="str">
            <v>North</v>
          </cell>
          <cell r="D143" t="str">
            <v>East Yorkshire Citizens Advice Bureau</v>
          </cell>
          <cell r="M143">
            <v>0</v>
          </cell>
          <cell r="N143" t="b">
            <v>0</v>
          </cell>
          <cell r="O143" t="b">
            <v>0</v>
          </cell>
          <cell r="P143">
            <v>1</v>
          </cell>
          <cell r="AC143">
            <v>0</v>
          </cell>
          <cell r="AD143">
            <v>0.7</v>
          </cell>
          <cell r="AE143">
            <v>0</v>
          </cell>
          <cell r="AF143">
            <v>0</v>
          </cell>
          <cell r="AG143">
            <v>0.54</v>
          </cell>
          <cell r="AH143">
            <v>0</v>
          </cell>
          <cell r="AI143">
            <v>0</v>
          </cell>
          <cell r="AJ143">
            <v>0.62</v>
          </cell>
          <cell r="AK143">
            <v>0</v>
          </cell>
        </row>
        <row r="144">
          <cell r="B144">
            <v>100733</v>
          </cell>
          <cell r="C144" t="str">
            <v>South</v>
          </cell>
          <cell r="D144" t="str">
            <v>Eastbourne Citizens Advice Bureau</v>
          </cell>
          <cell r="M144">
            <v>0</v>
          </cell>
          <cell r="N144" t="b">
            <v>0</v>
          </cell>
          <cell r="O144" t="b">
            <v>0</v>
          </cell>
          <cell r="P144">
            <v>1</v>
          </cell>
          <cell r="AC144">
            <v>0</v>
          </cell>
          <cell r="AD144">
            <v>0</v>
          </cell>
          <cell r="AE144">
            <v>0</v>
          </cell>
          <cell r="AF144">
            <v>0.63</v>
          </cell>
          <cell r="AG144">
            <v>0</v>
          </cell>
          <cell r="AH144">
            <v>0</v>
          </cell>
          <cell r="AI144">
            <v>0.67</v>
          </cell>
          <cell r="AJ144">
            <v>0</v>
          </cell>
          <cell r="AK144">
            <v>0</v>
          </cell>
        </row>
        <row r="145">
          <cell r="B145">
            <v>101003</v>
          </cell>
          <cell r="C145" t="str">
            <v>South</v>
          </cell>
          <cell r="D145" t="str">
            <v>Eastleigh Citizens Advice Bureau</v>
          </cell>
          <cell r="M145">
            <v>0</v>
          </cell>
          <cell r="N145" t="b">
            <v>0</v>
          </cell>
          <cell r="O145" t="b">
            <v>0</v>
          </cell>
          <cell r="P145">
            <v>1</v>
          </cell>
          <cell r="AC145">
            <v>0</v>
          </cell>
          <cell r="AD145">
            <v>0.69</v>
          </cell>
          <cell r="AE145">
            <v>0</v>
          </cell>
          <cell r="AF145">
            <v>0</v>
          </cell>
          <cell r="AG145">
            <v>0.71</v>
          </cell>
          <cell r="AH145">
            <v>0</v>
          </cell>
          <cell r="AI145">
            <v>0</v>
          </cell>
          <cell r="AJ145">
            <v>0</v>
          </cell>
          <cell r="AK145">
            <v>0</v>
          </cell>
        </row>
        <row r="146">
          <cell r="B146">
            <v>100603</v>
          </cell>
          <cell r="C146" t="str">
            <v>North</v>
          </cell>
          <cell r="D146" t="str">
            <v>Eden Citizens Advice Bureau</v>
          </cell>
          <cell r="M146">
            <v>0</v>
          </cell>
          <cell r="N146" t="b">
            <v>0</v>
          </cell>
          <cell r="O146" t="b">
            <v>0</v>
          </cell>
          <cell r="P146">
            <v>1</v>
          </cell>
          <cell r="AC146">
            <v>0</v>
          </cell>
          <cell r="AD146">
            <v>0.71</v>
          </cell>
          <cell r="AE146">
            <v>0</v>
          </cell>
          <cell r="AF146">
            <v>0</v>
          </cell>
          <cell r="AG146">
            <v>0.75</v>
          </cell>
          <cell r="AH146">
            <v>0</v>
          </cell>
          <cell r="AI146">
            <v>0</v>
          </cell>
          <cell r="AJ146">
            <v>0</v>
          </cell>
          <cell r="AK146">
            <v>0</v>
          </cell>
        </row>
        <row r="147">
          <cell r="B147">
            <v>100794</v>
          </cell>
          <cell r="C147" t="str">
            <v>South</v>
          </cell>
          <cell r="D147" t="str">
            <v>Edenbridge &amp; Westerham Citizens Advice Bureau</v>
          </cell>
          <cell r="E147" t="str">
            <v>LL</v>
          </cell>
          <cell r="F147">
            <v>41319</v>
          </cell>
          <cell r="G147">
            <v>41709</v>
          </cell>
          <cell r="H147">
            <v>0.73</v>
          </cell>
          <cell r="K147">
            <v>0.69</v>
          </cell>
          <cell r="L147">
            <v>2009</v>
          </cell>
          <cell r="M147">
            <v>4.0000000000000036E-2</v>
          </cell>
          <cell r="N147">
            <v>1</v>
          </cell>
          <cell r="O147" t="b">
            <v>0</v>
          </cell>
          <cell r="P147" t="b">
            <v>0</v>
          </cell>
          <cell r="Q147" t="str">
            <v>Better</v>
          </cell>
          <cell r="R147">
            <v>0</v>
          </cell>
          <cell r="S147" t="str">
            <v>Yes</v>
          </cell>
          <cell r="V147">
            <v>0.73</v>
          </cell>
          <cell r="AB147">
            <v>0.69</v>
          </cell>
          <cell r="AC147">
            <v>0</v>
          </cell>
          <cell r="AD147">
            <v>0</v>
          </cell>
          <cell r="AE147">
            <v>0</v>
          </cell>
          <cell r="AF147">
            <v>0.69</v>
          </cell>
          <cell r="AG147">
            <v>0</v>
          </cell>
          <cell r="AH147">
            <v>0</v>
          </cell>
          <cell r="AI147">
            <v>0.67</v>
          </cell>
          <cell r="AJ147">
            <v>0</v>
          </cell>
          <cell r="AK147">
            <v>0</v>
          </cell>
          <cell r="AL147">
            <v>0.55000000000000004</v>
          </cell>
          <cell r="AM147">
            <v>0.3</v>
          </cell>
          <cell r="AN147">
            <v>0.15</v>
          </cell>
          <cell r="AO147">
            <v>0.85</v>
          </cell>
        </row>
        <row r="148">
          <cell r="B148">
            <v>100683</v>
          </cell>
          <cell r="C148" t="str">
            <v>North</v>
          </cell>
          <cell r="D148" t="str">
            <v>Ellesmere Port &amp; Neston Citizens Advice Bureau</v>
          </cell>
          <cell r="M148">
            <v>0</v>
          </cell>
          <cell r="N148" t="b">
            <v>0</v>
          </cell>
          <cell r="O148" t="b">
            <v>0</v>
          </cell>
          <cell r="P148">
            <v>1</v>
          </cell>
          <cell r="AC148">
            <v>0</v>
          </cell>
          <cell r="AD148">
            <v>0</v>
          </cell>
          <cell r="AE148">
            <v>0.65</v>
          </cell>
          <cell r="AF148">
            <v>0</v>
          </cell>
          <cell r="AG148">
            <v>0</v>
          </cell>
          <cell r="AH148">
            <v>0.73</v>
          </cell>
          <cell r="AI148">
            <v>0</v>
          </cell>
          <cell r="AJ148">
            <v>0</v>
          </cell>
          <cell r="AK148">
            <v>0</v>
          </cell>
        </row>
        <row r="149">
          <cell r="B149">
            <v>100200</v>
          </cell>
          <cell r="C149" t="str">
            <v>Central</v>
          </cell>
          <cell r="D149" t="str">
            <v>Ely &amp; District Citizens Advice Bureau</v>
          </cell>
          <cell r="M149">
            <v>0</v>
          </cell>
          <cell r="N149" t="b">
            <v>0</v>
          </cell>
          <cell r="O149" t="b">
            <v>0</v>
          </cell>
          <cell r="P149">
            <v>1</v>
          </cell>
          <cell r="AC149">
            <v>0</v>
          </cell>
          <cell r="AD149">
            <v>0</v>
          </cell>
          <cell r="AE149">
            <v>0</v>
          </cell>
          <cell r="AF149">
            <v>0.79</v>
          </cell>
          <cell r="AG149">
            <v>0</v>
          </cell>
          <cell r="AH149">
            <v>0</v>
          </cell>
          <cell r="AI149">
            <v>0.65</v>
          </cell>
          <cell r="AJ149">
            <v>0</v>
          </cell>
          <cell r="AK149">
            <v>0</v>
          </cell>
        </row>
        <row r="150">
          <cell r="B150">
            <v>100034</v>
          </cell>
          <cell r="C150" t="str">
            <v>South</v>
          </cell>
          <cell r="D150" t="str">
            <v>Enfield Citizens Advice Bureau</v>
          </cell>
          <cell r="M150">
            <v>0</v>
          </cell>
          <cell r="N150" t="b">
            <v>0</v>
          </cell>
          <cell r="O150" t="b">
            <v>0</v>
          </cell>
          <cell r="P150">
            <v>1</v>
          </cell>
          <cell r="AC150">
            <v>0</v>
          </cell>
          <cell r="AD150">
            <v>0</v>
          </cell>
          <cell r="AE150">
            <v>0</v>
          </cell>
          <cell r="AF150">
            <v>0</v>
          </cell>
          <cell r="AG150">
            <v>0.78</v>
          </cell>
          <cell r="AH150">
            <v>0</v>
          </cell>
          <cell r="AI150">
            <v>0</v>
          </cell>
          <cell r="AJ150" t="str">
            <v>PG: 86%</v>
          </cell>
          <cell r="AK150">
            <v>0</v>
          </cell>
        </row>
        <row r="151">
          <cell r="B151">
            <v>559993</v>
          </cell>
          <cell r="C151" t="str">
            <v>Central</v>
          </cell>
          <cell r="D151" t="str">
            <v>Epping Forest District Citizens Advice Bureau</v>
          </cell>
          <cell r="E151" t="str">
            <v>IB</v>
          </cell>
          <cell r="F151">
            <v>41115</v>
          </cell>
          <cell r="G151">
            <v>41127</v>
          </cell>
          <cell r="H151">
            <v>0.8</v>
          </cell>
          <cell r="I151">
            <v>41115</v>
          </cell>
          <cell r="J151">
            <v>0.8</v>
          </cell>
          <cell r="K151">
            <v>0.57999999999999996</v>
          </cell>
          <cell r="L151">
            <v>2011</v>
          </cell>
          <cell r="M151">
            <v>0.22000000000000008</v>
          </cell>
          <cell r="N151">
            <v>1</v>
          </cell>
          <cell r="O151" t="b">
            <v>0</v>
          </cell>
          <cell r="P151" t="b">
            <v>0</v>
          </cell>
          <cell r="Q151" t="str">
            <v>Better</v>
          </cell>
          <cell r="R151">
            <v>2</v>
          </cell>
          <cell r="S151" t="str">
            <v>Yes</v>
          </cell>
          <cell r="U151">
            <v>0.8</v>
          </cell>
          <cell r="X151">
            <v>0.57999999999999996</v>
          </cell>
          <cell r="AC151">
            <v>0</v>
          </cell>
          <cell r="AD151">
            <v>0.63</v>
          </cell>
          <cell r="AE151">
            <v>0</v>
          </cell>
          <cell r="AF151">
            <v>0</v>
          </cell>
          <cell r="AG151">
            <v>0</v>
          </cell>
          <cell r="AH151">
            <v>0.63</v>
          </cell>
          <cell r="AI151">
            <v>0</v>
          </cell>
          <cell r="AJ151">
            <v>0.68</v>
          </cell>
          <cell r="AK151">
            <v>0</v>
          </cell>
          <cell r="AL151">
            <v>0.5</v>
          </cell>
          <cell r="AM151">
            <v>0.43</v>
          </cell>
          <cell r="AN151">
            <v>7.0000000000000007E-2</v>
          </cell>
          <cell r="AO151">
            <v>0.93</v>
          </cell>
        </row>
        <row r="152">
          <cell r="B152">
            <v>100830</v>
          </cell>
          <cell r="C152" t="str">
            <v>South</v>
          </cell>
          <cell r="D152" t="str">
            <v>Epsom &amp; Ewell Citizens Advice Bureau</v>
          </cell>
          <cell r="E152" t="str">
            <v>DB</v>
          </cell>
          <cell r="F152">
            <v>41239</v>
          </cell>
          <cell r="G152">
            <v>41288</v>
          </cell>
          <cell r="H152">
            <v>0.77</v>
          </cell>
          <cell r="K152">
            <v>0.72</v>
          </cell>
          <cell r="L152">
            <v>2010</v>
          </cell>
          <cell r="M152">
            <v>5.0000000000000044E-2</v>
          </cell>
          <cell r="N152">
            <v>1</v>
          </cell>
          <cell r="O152" t="b">
            <v>0</v>
          </cell>
          <cell r="P152" t="b">
            <v>0</v>
          </cell>
          <cell r="Q152" t="str">
            <v>Better</v>
          </cell>
          <cell r="R152">
            <v>0</v>
          </cell>
          <cell r="S152" t="str">
            <v>Yes</v>
          </cell>
          <cell r="V152">
            <v>0.77</v>
          </cell>
          <cell r="AB152">
            <v>0.72</v>
          </cell>
          <cell r="AC152">
            <v>0</v>
          </cell>
          <cell r="AD152">
            <v>0</v>
          </cell>
          <cell r="AE152">
            <v>0</v>
          </cell>
          <cell r="AF152">
            <v>0.72</v>
          </cell>
          <cell r="AG152">
            <v>0</v>
          </cell>
          <cell r="AH152">
            <v>0</v>
          </cell>
          <cell r="AI152">
            <v>0.7</v>
          </cell>
          <cell r="AJ152">
            <v>0</v>
          </cell>
          <cell r="AK152">
            <v>0</v>
          </cell>
          <cell r="AL152">
            <v>0.4</v>
          </cell>
          <cell r="AM152">
            <v>0.4</v>
          </cell>
          <cell r="AN152">
            <v>0.2</v>
          </cell>
          <cell r="AO152">
            <v>0.8</v>
          </cell>
        </row>
        <row r="153">
          <cell r="B153">
            <v>103033</v>
          </cell>
          <cell r="C153" t="str">
            <v>Central</v>
          </cell>
          <cell r="D153" t="str">
            <v>Erewash Citizens Advice Bureau</v>
          </cell>
          <cell r="M153">
            <v>0</v>
          </cell>
          <cell r="N153" t="b">
            <v>0</v>
          </cell>
          <cell r="O153" t="b">
            <v>0</v>
          </cell>
          <cell r="P153">
            <v>1</v>
          </cell>
          <cell r="AC153">
            <v>0</v>
          </cell>
          <cell r="AD153">
            <v>0</v>
          </cell>
          <cell r="AE153">
            <v>0.75</v>
          </cell>
          <cell r="AF153">
            <v>0</v>
          </cell>
          <cell r="AG153">
            <v>0</v>
          </cell>
          <cell r="AH153">
            <v>0.66</v>
          </cell>
          <cell r="AI153">
            <v>0.39</v>
          </cell>
          <cell r="AJ153">
            <v>0</v>
          </cell>
          <cell r="AK153">
            <v>0</v>
          </cell>
        </row>
        <row r="154">
          <cell r="B154">
            <v>100743</v>
          </cell>
          <cell r="C154" t="str">
            <v>South</v>
          </cell>
          <cell r="D154" t="str">
            <v>Esher &amp; District Citizens Advice Bureau</v>
          </cell>
          <cell r="E154" t="str">
            <v>DB</v>
          </cell>
          <cell r="F154" t="str">
            <v>6-7 Feb 13</v>
          </cell>
          <cell r="G154">
            <v>41340</v>
          </cell>
          <cell r="H154">
            <v>0.8</v>
          </cell>
          <cell r="K154">
            <v>0.76</v>
          </cell>
          <cell r="L154">
            <v>2009</v>
          </cell>
          <cell r="M154">
            <v>4.0000000000000036E-2</v>
          </cell>
          <cell r="N154">
            <v>1</v>
          </cell>
          <cell r="O154" t="b">
            <v>0</v>
          </cell>
          <cell r="P154" t="b">
            <v>0</v>
          </cell>
          <cell r="Q154" t="str">
            <v>Better</v>
          </cell>
          <cell r="R154">
            <v>1</v>
          </cell>
          <cell r="S154" t="str">
            <v>Yes</v>
          </cell>
          <cell r="V154">
            <v>0.8</v>
          </cell>
          <cell r="AB154">
            <v>0.76</v>
          </cell>
          <cell r="AC154">
            <v>0</v>
          </cell>
          <cell r="AD154">
            <v>0</v>
          </cell>
          <cell r="AE154">
            <v>0</v>
          </cell>
          <cell r="AF154">
            <v>0.74</v>
          </cell>
          <cell r="AG154">
            <v>0</v>
          </cell>
          <cell r="AH154">
            <v>0</v>
          </cell>
          <cell r="AI154">
            <v>0.7</v>
          </cell>
          <cell r="AJ154">
            <v>0</v>
          </cell>
          <cell r="AK154">
            <v>0</v>
          </cell>
          <cell r="AL154">
            <v>0.2</v>
          </cell>
          <cell r="AM154">
            <v>0.75</v>
          </cell>
          <cell r="AN154">
            <v>0.05</v>
          </cell>
          <cell r="AO154">
            <v>0.95</v>
          </cell>
        </row>
        <row r="155">
          <cell r="B155">
            <v>101101</v>
          </cell>
          <cell r="C155" t="str">
            <v>South</v>
          </cell>
          <cell r="D155" t="str">
            <v>Exeter Citizens Advice Bureau</v>
          </cell>
          <cell r="E155" t="str">
            <v>RJ</v>
          </cell>
          <cell r="F155" t="str">
            <v>4-5 Sep 12</v>
          </cell>
          <cell r="G155">
            <v>41176</v>
          </cell>
          <cell r="H155">
            <v>0.83</v>
          </cell>
          <cell r="K155">
            <v>0.74</v>
          </cell>
          <cell r="L155">
            <v>2009</v>
          </cell>
          <cell r="M155">
            <v>8.9999999999999969E-2</v>
          </cell>
          <cell r="N155">
            <v>1</v>
          </cell>
          <cell r="O155" t="b">
            <v>0</v>
          </cell>
          <cell r="P155" t="b">
            <v>0</v>
          </cell>
          <cell r="Q155" t="str">
            <v>Better</v>
          </cell>
          <cell r="R155">
            <v>1</v>
          </cell>
          <cell r="S155" t="str">
            <v>Yes</v>
          </cell>
          <cell r="V155">
            <v>0.83</v>
          </cell>
          <cell r="AB155">
            <v>0.74</v>
          </cell>
          <cell r="AC155">
            <v>0</v>
          </cell>
          <cell r="AD155">
            <v>0</v>
          </cell>
          <cell r="AE155">
            <v>0</v>
          </cell>
          <cell r="AF155">
            <v>0.81</v>
          </cell>
          <cell r="AG155">
            <v>0</v>
          </cell>
          <cell r="AH155">
            <v>0</v>
          </cell>
          <cell r="AI155">
            <v>0.8</v>
          </cell>
          <cell r="AJ155">
            <v>0</v>
          </cell>
          <cell r="AK155">
            <v>0</v>
          </cell>
          <cell r="AL155">
            <v>0.56000000000000005</v>
          </cell>
          <cell r="AM155">
            <v>0.44</v>
          </cell>
          <cell r="AO155">
            <v>1</v>
          </cell>
        </row>
        <row r="156">
          <cell r="B156">
            <v>101122</v>
          </cell>
          <cell r="C156" t="str">
            <v>South</v>
          </cell>
          <cell r="D156" t="str">
            <v>Exmouth Citizens Advice Bureau</v>
          </cell>
          <cell r="M156">
            <v>0</v>
          </cell>
          <cell r="N156" t="b">
            <v>0</v>
          </cell>
          <cell r="O156" t="b">
            <v>0</v>
          </cell>
          <cell r="P156">
            <v>1</v>
          </cell>
          <cell r="AC156">
            <v>0</v>
          </cell>
          <cell r="AD156">
            <v>0</v>
          </cell>
          <cell r="AE156">
            <v>0</v>
          </cell>
          <cell r="AF156">
            <v>0.6</v>
          </cell>
          <cell r="AG156">
            <v>0</v>
          </cell>
          <cell r="AH156">
            <v>0</v>
          </cell>
          <cell r="AI156">
            <v>0.61</v>
          </cell>
          <cell r="AJ156">
            <v>0</v>
          </cell>
          <cell r="AK156">
            <v>0</v>
          </cell>
        </row>
        <row r="157">
          <cell r="B157">
            <v>100374</v>
          </cell>
          <cell r="C157" t="str">
            <v>Central</v>
          </cell>
          <cell r="D157" t="str">
            <v>Fakenham &amp; District Citizens Advice Bureau</v>
          </cell>
          <cell r="M157">
            <v>0</v>
          </cell>
          <cell r="N157" t="b">
            <v>0</v>
          </cell>
          <cell r="O157" t="b">
            <v>0</v>
          </cell>
          <cell r="P157">
            <v>1</v>
          </cell>
          <cell r="AC157">
            <v>0</v>
          </cell>
          <cell r="AD157">
            <v>0</v>
          </cell>
          <cell r="AE157">
            <v>0.73</v>
          </cell>
          <cell r="AF157">
            <v>0</v>
          </cell>
          <cell r="AG157">
            <v>0.77</v>
          </cell>
          <cell r="AH157">
            <v>0.43</v>
          </cell>
          <cell r="AI157">
            <v>0</v>
          </cell>
          <cell r="AJ157">
            <v>0</v>
          </cell>
          <cell r="AK157">
            <v>0</v>
          </cell>
        </row>
        <row r="158">
          <cell r="B158">
            <v>100984</v>
          </cell>
          <cell r="C158" t="str">
            <v>South</v>
          </cell>
          <cell r="D158" t="str">
            <v>Fareham Citizens Advice Bureau</v>
          </cell>
          <cell r="M158">
            <v>0</v>
          </cell>
          <cell r="N158" t="b">
            <v>0</v>
          </cell>
          <cell r="O158" t="b">
            <v>0</v>
          </cell>
          <cell r="P158">
            <v>1</v>
          </cell>
          <cell r="AC158">
            <v>0</v>
          </cell>
          <cell r="AD158">
            <v>0</v>
          </cell>
          <cell r="AE158">
            <v>0.73</v>
          </cell>
          <cell r="AF158">
            <v>0</v>
          </cell>
          <cell r="AG158">
            <v>0</v>
          </cell>
          <cell r="AH158">
            <v>0.8</v>
          </cell>
          <cell r="AI158">
            <v>0</v>
          </cell>
          <cell r="AJ158">
            <v>0</v>
          </cell>
          <cell r="AK158">
            <v>0</v>
          </cell>
        </row>
        <row r="159">
          <cell r="B159">
            <v>100319</v>
          </cell>
          <cell r="C159" t="str">
            <v>Central</v>
          </cell>
          <cell r="D159" t="str">
            <v>Felixstowe Citizens Advice Bureau</v>
          </cell>
          <cell r="E159" t="str">
            <v>SW</v>
          </cell>
          <cell r="F159">
            <v>41206</v>
          </cell>
          <cell r="G159">
            <v>41221</v>
          </cell>
          <cell r="H159">
            <v>0.76</v>
          </cell>
          <cell r="K159">
            <v>0.67</v>
          </cell>
          <cell r="L159">
            <v>2009</v>
          </cell>
          <cell r="M159">
            <v>8.9999999999999969E-2</v>
          </cell>
          <cell r="N159">
            <v>1</v>
          </cell>
          <cell r="O159" t="b">
            <v>0</v>
          </cell>
          <cell r="P159" t="b">
            <v>0</v>
          </cell>
          <cell r="Q159" t="str">
            <v>Better</v>
          </cell>
          <cell r="R159">
            <v>0</v>
          </cell>
          <cell r="S159" t="str">
            <v>Yes</v>
          </cell>
          <cell r="V159">
            <v>0.76</v>
          </cell>
          <cell r="AB159">
            <v>0.67</v>
          </cell>
          <cell r="AC159">
            <v>0</v>
          </cell>
          <cell r="AD159">
            <v>0</v>
          </cell>
          <cell r="AE159">
            <v>0</v>
          </cell>
          <cell r="AF159">
            <v>0.56000000000000005</v>
          </cell>
          <cell r="AG159">
            <v>0</v>
          </cell>
          <cell r="AH159">
            <v>0</v>
          </cell>
          <cell r="AI159">
            <v>0.56000000000000005</v>
          </cell>
          <cell r="AJ159">
            <v>0</v>
          </cell>
          <cell r="AK159">
            <v>0</v>
          </cell>
          <cell r="AL159">
            <v>0.4</v>
          </cell>
          <cell r="AM159">
            <v>0.55000000000000004</v>
          </cell>
          <cell r="AN159">
            <v>0.05</v>
          </cell>
          <cell r="AO159">
            <v>0.95</v>
          </cell>
        </row>
        <row r="160">
          <cell r="B160">
            <v>100212</v>
          </cell>
          <cell r="C160" t="str">
            <v>Central</v>
          </cell>
          <cell r="D160" t="str">
            <v>Rural Cambs Citizens Advice Bureau</v>
          </cell>
          <cell r="E160" t="str">
            <v>IH</v>
          </cell>
          <cell r="F160" t="str">
            <v>report not availabe</v>
          </cell>
          <cell r="M160">
            <v>0</v>
          </cell>
          <cell r="N160" t="b">
            <v>0</v>
          </cell>
          <cell r="O160" t="b">
            <v>0</v>
          </cell>
          <cell r="P160">
            <v>1</v>
          </cell>
          <cell r="AC160">
            <v>0</v>
          </cell>
          <cell r="AD160">
            <v>0.67</v>
          </cell>
          <cell r="AE160">
            <v>0</v>
          </cell>
          <cell r="AF160">
            <v>0</v>
          </cell>
          <cell r="AG160">
            <v>0.76</v>
          </cell>
          <cell r="AH160">
            <v>0</v>
          </cell>
          <cell r="AI160">
            <v>0</v>
          </cell>
          <cell r="AJ160" t="str">
            <v>none</v>
          </cell>
          <cell r="AK160">
            <v>0</v>
          </cell>
        </row>
        <row r="161">
          <cell r="B161">
            <v>102930</v>
          </cell>
          <cell r="C161" t="str">
            <v>Wales</v>
          </cell>
          <cell r="D161" t="str">
            <v>Flintshire District Citizens Advice Bureau</v>
          </cell>
          <cell r="E161" t="str">
            <v>IB</v>
          </cell>
          <cell r="F161">
            <v>41249</v>
          </cell>
          <cell r="G161">
            <v>41283</v>
          </cell>
          <cell r="H161">
            <v>0.81</v>
          </cell>
          <cell r="K161">
            <v>0.7</v>
          </cell>
          <cell r="L161">
            <v>2009</v>
          </cell>
          <cell r="M161">
            <v>0.1100000000000001</v>
          </cell>
          <cell r="N161">
            <v>1</v>
          </cell>
          <cell r="O161" t="b">
            <v>0</v>
          </cell>
          <cell r="P161" t="b">
            <v>0</v>
          </cell>
          <cell r="Q161" t="str">
            <v>Better</v>
          </cell>
          <cell r="R161">
            <v>1</v>
          </cell>
          <cell r="S161" t="str">
            <v>Yes</v>
          </cell>
          <cell r="V161">
            <v>0.81</v>
          </cell>
          <cell r="AB161">
            <v>0.7</v>
          </cell>
          <cell r="AC161">
            <v>0</v>
          </cell>
          <cell r="AD161">
            <v>0</v>
          </cell>
          <cell r="AE161">
            <v>0</v>
          </cell>
          <cell r="AF161">
            <v>0.78</v>
          </cell>
          <cell r="AG161">
            <v>0</v>
          </cell>
          <cell r="AH161">
            <v>0</v>
          </cell>
          <cell r="AI161">
            <v>0.67</v>
          </cell>
          <cell r="AJ161">
            <v>0</v>
          </cell>
          <cell r="AK161">
            <v>0</v>
          </cell>
          <cell r="AL161">
            <v>0.4</v>
          </cell>
          <cell r="AM161">
            <v>0.55000000000000004</v>
          </cell>
          <cell r="AN161">
            <v>0.05</v>
          </cell>
          <cell r="AO161">
            <v>0.95</v>
          </cell>
        </row>
        <row r="162">
          <cell r="B162">
            <v>100725</v>
          </cell>
          <cell r="C162" t="str">
            <v>South</v>
          </cell>
          <cell r="D162" t="str">
            <v>Folkestone (Shepway) Citizens Advice Bureau</v>
          </cell>
          <cell r="M162">
            <v>0</v>
          </cell>
          <cell r="N162" t="b">
            <v>0</v>
          </cell>
          <cell r="O162" t="b">
            <v>0</v>
          </cell>
          <cell r="P162">
            <v>1</v>
          </cell>
          <cell r="AC162">
            <v>0</v>
          </cell>
          <cell r="AD162">
            <v>0.72</v>
          </cell>
          <cell r="AE162">
            <v>0</v>
          </cell>
          <cell r="AF162">
            <v>0</v>
          </cell>
          <cell r="AG162">
            <v>0.65</v>
          </cell>
          <cell r="AH162">
            <v>0</v>
          </cell>
          <cell r="AI162">
            <v>0</v>
          </cell>
          <cell r="AJ162">
            <v>0.5</v>
          </cell>
          <cell r="AK162">
            <v>0</v>
          </cell>
        </row>
        <row r="163">
          <cell r="B163">
            <v>101187</v>
          </cell>
          <cell r="C163" t="str">
            <v>South</v>
          </cell>
          <cell r="D163" t="str">
            <v>Forest of Dean Citizens Advice Bureau</v>
          </cell>
          <cell r="M163">
            <v>0</v>
          </cell>
          <cell r="N163" t="b">
            <v>0</v>
          </cell>
          <cell r="O163" t="b">
            <v>0</v>
          </cell>
          <cell r="P163">
            <v>1</v>
          </cell>
          <cell r="AC163">
            <v>0</v>
          </cell>
          <cell r="AD163">
            <v>0</v>
          </cell>
          <cell r="AE163">
            <v>0.75</v>
          </cell>
          <cell r="AF163">
            <v>0</v>
          </cell>
          <cell r="AG163">
            <v>0</v>
          </cell>
          <cell r="AH163">
            <v>0.61</v>
          </cell>
          <cell r="AI163">
            <v>0</v>
          </cell>
          <cell r="AJ163">
            <v>0</v>
          </cell>
          <cell r="AK163">
            <v>0</v>
          </cell>
        </row>
        <row r="164">
          <cell r="B164">
            <v>100563</v>
          </cell>
          <cell r="C164" t="str">
            <v>North</v>
          </cell>
          <cell r="D164" t="str">
            <v>Fylde Citizens Advice Bureau</v>
          </cell>
          <cell r="M164">
            <v>0</v>
          </cell>
          <cell r="N164" t="b">
            <v>0</v>
          </cell>
          <cell r="O164" t="b">
            <v>0</v>
          </cell>
          <cell r="P164">
            <v>1</v>
          </cell>
          <cell r="AC164">
            <v>0</v>
          </cell>
          <cell r="AD164">
            <v>0.51</v>
          </cell>
          <cell r="AE164">
            <v>0</v>
          </cell>
          <cell r="AF164">
            <v>0.7</v>
          </cell>
          <cell r="AG164">
            <v>0.48</v>
          </cell>
          <cell r="AH164">
            <v>0</v>
          </cell>
          <cell r="AI164">
            <v>0</v>
          </cell>
          <cell r="AJ164">
            <v>0</v>
          </cell>
          <cell r="AK164">
            <v>0</v>
          </cell>
        </row>
        <row r="165">
          <cell r="B165">
            <v>100627</v>
          </cell>
          <cell r="C165" t="str">
            <v>North</v>
          </cell>
          <cell r="D165" t="str">
            <v xml:space="preserve">South Liverpool Citizens Advice Bureau (Garston &amp; Toxteth) </v>
          </cell>
          <cell r="E165" t="str">
            <v>SW &amp; RJ</v>
          </cell>
          <cell r="F165">
            <v>41116</v>
          </cell>
          <cell r="G165">
            <v>41138</v>
          </cell>
          <cell r="H165">
            <v>0.68</v>
          </cell>
          <cell r="K165">
            <v>0.65</v>
          </cell>
          <cell r="L165">
            <v>2009</v>
          </cell>
          <cell r="M165">
            <v>3.0000000000000027E-2</v>
          </cell>
          <cell r="N165">
            <v>1</v>
          </cell>
          <cell r="O165" t="b">
            <v>0</v>
          </cell>
          <cell r="P165" t="b">
            <v>0</v>
          </cell>
          <cell r="Q165" t="str">
            <v>same</v>
          </cell>
          <cell r="R165">
            <v>0</v>
          </cell>
          <cell r="S165" t="str">
            <v>Yes</v>
          </cell>
          <cell r="V165">
            <v>0.68</v>
          </cell>
          <cell r="AB165">
            <v>0.65</v>
          </cell>
          <cell r="AC165">
            <v>0</v>
          </cell>
          <cell r="AD165">
            <v>0.55000000000000004</v>
          </cell>
          <cell r="AE165">
            <v>0</v>
          </cell>
          <cell r="AF165">
            <v>0</v>
          </cell>
          <cell r="AG165">
            <v>0.65</v>
          </cell>
          <cell r="AH165">
            <v>0</v>
          </cell>
          <cell r="AI165">
            <v>0</v>
          </cell>
          <cell r="AJ165">
            <v>0</v>
          </cell>
          <cell r="AK165">
            <v>0</v>
          </cell>
          <cell r="AL165">
            <v>0.2</v>
          </cell>
          <cell r="AM165">
            <v>0.63</v>
          </cell>
          <cell r="AN165">
            <v>0.17</v>
          </cell>
          <cell r="AO165">
            <v>0.83</v>
          </cell>
        </row>
        <row r="166">
          <cell r="B166">
            <v>100495</v>
          </cell>
          <cell r="C166" t="str">
            <v>North</v>
          </cell>
          <cell r="D166" t="str">
            <v>Gateshead Citizens Advice Bureau</v>
          </cell>
          <cell r="M166">
            <v>0</v>
          </cell>
          <cell r="N166" t="b">
            <v>0</v>
          </cell>
          <cell r="O166" t="b">
            <v>0</v>
          </cell>
          <cell r="P166">
            <v>1</v>
          </cell>
          <cell r="AC166">
            <v>0</v>
          </cell>
          <cell r="AD166">
            <v>0.73</v>
          </cell>
          <cell r="AE166">
            <v>0</v>
          </cell>
          <cell r="AF166">
            <v>0</v>
          </cell>
          <cell r="AG166">
            <v>0.69</v>
          </cell>
          <cell r="AH166">
            <v>0</v>
          </cell>
          <cell r="AI166">
            <v>0</v>
          </cell>
          <cell r="AJ166">
            <v>0.61</v>
          </cell>
          <cell r="AK166">
            <v>0</v>
          </cell>
        </row>
        <row r="167">
          <cell r="B167">
            <v>101177</v>
          </cell>
          <cell r="C167" t="str">
            <v>South</v>
          </cell>
          <cell r="D167" t="str">
            <v>Gloucester &amp; District Citizens Advice Bureau</v>
          </cell>
          <cell r="M167">
            <v>0</v>
          </cell>
          <cell r="N167" t="b">
            <v>0</v>
          </cell>
          <cell r="O167" t="b">
            <v>0</v>
          </cell>
          <cell r="P167">
            <v>1</v>
          </cell>
          <cell r="AC167">
            <v>0</v>
          </cell>
          <cell r="AD167">
            <v>0</v>
          </cell>
          <cell r="AE167">
            <v>0.59</v>
          </cell>
          <cell r="AF167">
            <v>0</v>
          </cell>
          <cell r="AG167">
            <v>0</v>
          </cell>
          <cell r="AH167">
            <v>0.63</v>
          </cell>
          <cell r="AI167">
            <v>0</v>
          </cell>
          <cell r="AJ167">
            <v>0</v>
          </cell>
          <cell r="AK167">
            <v>0</v>
          </cell>
        </row>
        <row r="168">
          <cell r="B168">
            <v>101173</v>
          </cell>
          <cell r="C168" t="str">
            <v>South</v>
          </cell>
          <cell r="D168" t="str">
            <v>Gloucestershire Money Advice Service</v>
          </cell>
          <cell r="M168">
            <v>0</v>
          </cell>
          <cell r="N168" t="b">
            <v>0</v>
          </cell>
          <cell r="O168" t="b">
            <v>0</v>
          </cell>
          <cell r="P168">
            <v>1</v>
          </cell>
          <cell r="AC168">
            <v>0</v>
          </cell>
          <cell r="AD168">
            <v>0</v>
          </cell>
          <cell r="AE168">
            <v>0</v>
          </cell>
          <cell r="AF168">
            <v>0</v>
          </cell>
          <cell r="AG168" t="str">
            <v>n/a</v>
          </cell>
          <cell r="AH168">
            <v>0</v>
          </cell>
          <cell r="AI168">
            <v>0</v>
          </cell>
          <cell r="AJ168">
            <v>0</v>
          </cell>
          <cell r="AK168">
            <v>0</v>
          </cell>
        </row>
        <row r="169">
          <cell r="B169">
            <v>100905</v>
          </cell>
          <cell r="C169" t="str">
            <v>South</v>
          </cell>
          <cell r="D169" t="str">
            <v>Gosport Citizens Advice Bureau</v>
          </cell>
          <cell r="E169" t="str">
            <v>SW</v>
          </cell>
          <cell r="F169" t="str">
            <v>27-28 Mar 13</v>
          </cell>
          <cell r="G169">
            <v>41374</v>
          </cell>
          <cell r="H169">
            <v>0.7</v>
          </cell>
          <cell r="I169" t="str">
            <v>27-28 Mar 13</v>
          </cell>
          <cell r="J169">
            <v>0.7</v>
          </cell>
          <cell r="K169">
            <v>0.61</v>
          </cell>
          <cell r="L169">
            <v>2011</v>
          </cell>
          <cell r="M169">
            <v>8.9999999999999969E-2</v>
          </cell>
          <cell r="N169">
            <v>1</v>
          </cell>
          <cell r="O169" t="b">
            <v>0</v>
          </cell>
          <cell r="P169" t="b">
            <v>0</v>
          </cell>
          <cell r="Q169" t="str">
            <v>Better</v>
          </cell>
          <cell r="R169">
            <v>1</v>
          </cell>
          <cell r="S169" t="str">
            <v>Yes</v>
          </cell>
          <cell r="U169">
            <v>0.7</v>
          </cell>
          <cell r="X169">
            <v>0.61</v>
          </cell>
          <cell r="AC169">
            <v>0</v>
          </cell>
          <cell r="AD169">
            <v>0.81</v>
          </cell>
          <cell r="AE169">
            <v>0</v>
          </cell>
          <cell r="AF169">
            <v>0</v>
          </cell>
          <cell r="AG169">
            <v>0.85</v>
          </cell>
          <cell r="AH169">
            <v>0</v>
          </cell>
          <cell r="AI169">
            <v>0</v>
          </cell>
          <cell r="AJ169">
            <v>0.95</v>
          </cell>
          <cell r="AK169">
            <v>0</v>
          </cell>
          <cell r="AL169">
            <v>0.17</v>
          </cell>
          <cell r="AM169">
            <v>0.77</v>
          </cell>
          <cell r="AN169">
            <v>7.0000000000000007E-2</v>
          </cell>
          <cell r="AO169">
            <v>0.94</v>
          </cell>
        </row>
        <row r="170">
          <cell r="B170">
            <v>100877</v>
          </cell>
          <cell r="C170" t="str">
            <v>South</v>
          </cell>
          <cell r="D170" t="str">
            <v>Gravesham Citizens Advice Bureau</v>
          </cell>
          <cell r="E170" t="str">
            <v>LL</v>
          </cell>
          <cell r="F170">
            <v>40988</v>
          </cell>
          <cell r="G170">
            <v>41010</v>
          </cell>
          <cell r="H170">
            <v>0.59</v>
          </cell>
          <cell r="I170">
            <v>40988</v>
          </cell>
          <cell r="J170">
            <v>0.59</v>
          </cell>
          <cell r="K170">
            <v>0.51</v>
          </cell>
          <cell r="L170">
            <v>2011</v>
          </cell>
          <cell r="M170">
            <v>7.999999999999996E-2</v>
          </cell>
          <cell r="N170">
            <v>1</v>
          </cell>
          <cell r="O170" t="b">
            <v>0</v>
          </cell>
          <cell r="P170" t="b">
            <v>0</v>
          </cell>
          <cell r="Q170" t="str">
            <v>same</v>
          </cell>
          <cell r="R170">
            <v>0</v>
          </cell>
          <cell r="S170" t="str">
            <v>Yes</v>
          </cell>
          <cell r="U170">
            <v>0.59</v>
          </cell>
          <cell r="V170">
            <v>0.59</v>
          </cell>
          <cell r="X170">
            <v>0.51</v>
          </cell>
          <cell r="AC170">
            <v>0</v>
          </cell>
          <cell r="AD170">
            <v>0</v>
          </cell>
          <cell r="AE170">
            <v>0.68</v>
          </cell>
          <cell r="AF170">
            <v>0</v>
          </cell>
          <cell r="AG170">
            <v>0</v>
          </cell>
          <cell r="AH170">
            <v>0.69</v>
          </cell>
          <cell r="AI170">
            <v>0</v>
          </cell>
          <cell r="AJ170">
            <v>0</v>
          </cell>
          <cell r="AK170">
            <v>0</v>
          </cell>
          <cell r="AL170">
            <v>0.4</v>
          </cell>
          <cell r="AM170">
            <v>0.4</v>
          </cell>
          <cell r="AN170">
            <v>0.2</v>
          </cell>
          <cell r="AO170">
            <v>0.8</v>
          </cell>
        </row>
        <row r="171">
          <cell r="B171">
            <v>100877</v>
          </cell>
          <cell r="C171" t="str">
            <v>South</v>
          </cell>
          <cell r="D171" t="str">
            <v>Gravesham Citizens Advice Bureau</v>
          </cell>
          <cell r="E171" t="str">
            <v>LL &amp; MM</v>
          </cell>
          <cell r="F171">
            <v>41260</v>
          </cell>
          <cell r="G171">
            <v>41278</v>
          </cell>
          <cell r="H171">
            <v>0.75</v>
          </cell>
          <cell r="I171">
            <v>41260</v>
          </cell>
          <cell r="J171">
            <v>0.75</v>
          </cell>
          <cell r="K171">
            <v>0.59</v>
          </cell>
          <cell r="L171">
            <v>2012</v>
          </cell>
          <cell r="M171">
            <v>0.16000000000000003</v>
          </cell>
          <cell r="N171">
            <v>1</v>
          </cell>
          <cell r="O171" t="b">
            <v>0</v>
          </cell>
          <cell r="P171" t="b">
            <v>0</v>
          </cell>
          <cell r="Q171" t="str">
            <v>Better</v>
          </cell>
          <cell r="R171">
            <v>0</v>
          </cell>
          <cell r="S171" t="str">
            <v>Yes</v>
          </cell>
          <cell r="U171">
            <v>0.75</v>
          </cell>
          <cell r="V171">
            <v>0.59</v>
          </cell>
          <cell r="Y171">
            <v>0.51</v>
          </cell>
          <cell r="Z171">
            <v>0.59</v>
          </cell>
          <cell r="AC171">
            <v>0</v>
          </cell>
          <cell r="AD171">
            <v>0</v>
          </cell>
          <cell r="AE171">
            <v>0.68</v>
          </cell>
          <cell r="AF171">
            <v>0</v>
          </cell>
          <cell r="AG171">
            <v>0</v>
          </cell>
          <cell r="AH171">
            <v>0.69</v>
          </cell>
          <cell r="AI171">
            <v>0</v>
          </cell>
          <cell r="AJ171">
            <v>0</v>
          </cell>
          <cell r="AK171">
            <v>0</v>
          </cell>
          <cell r="AL171">
            <v>0.43</v>
          </cell>
          <cell r="AM171">
            <v>0.47</v>
          </cell>
          <cell r="AN171">
            <v>0.1</v>
          </cell>
          <cell r="AO171">
            <v>0.9</v>
          </cell>
        </row>
        <row r="172">
          <cell r="B172">
            <v>100339</v>
          </cell>
          <cell r="C172" t="str">
            <v>Central</v>
          </cell>
          <cell r="D172" t="str">
            <v>Great Yarmouth Citizens Advice Bureau</v>
          </cell>
          <cell r="M172">
            <v>0</v>
          </cell>
          <cell r="N172" t="b">
            <v>0</v>
          </cell>
          <cell r="O172" t="b">
            <v>0</v>
          </cell>
          <cell r="P172">
            <v>1</v>
          </cell>
          <cell r="AC172">
            <v>0</v>
          </cell>
          <cell r="AD172">
            <v>0.69</v>
          </cell>
          <cell r="AE172">
            <v>0.53</v>
          </cell>
          <cell r="AF172">
            <v>0</v>
          </cell>
          <cell r="AG172">
            <v>0</v>
          </cell>
          <cell r="AH172">
            <v>0.62</v>
          </cell>
          <cell r="AI172">
            <v>0</v>
          </cell>
          <cell r="AJ172">
            <v>0</v>
          </cell>
          <cell r="AK172">
            <v>0</v>
          </cell>
        </row>
        <row r="173">
          <cell r="B173">
            <v>103774</v>
          </cell>
          <cell r="C173" t="str">
            <v>South</v>
          </cell>
          <cell r="D173" t="str">
            <v>Greenwich District Citizens Advice Bureau</v>
          </cell>
          <cell r="M173">
            <v>0</v>
          </cell>
          <cell r="N173" t="b">
            <v>0</v>
          </cell>
          <cell r="O173" t="b">
            <v>0</v>
          </cell>
          <cell r="P173">
            <v>1</v>
          </cell>
          <cell r="AC173">
            <v>0</v>
          </cell>
          <cell r="AD173">
            <v>0</v>
          </cell>
          <cell r="AE173">
            <v>0.78</v>
          </cell>
          <cell r="AF173">
            <v>0</v>
          </cell>
          <cell r="AG173">
            <v>0</v>
          </cell>
          <cell r="AH173">
            <v>0.69</v>
          </cell>
          <cell r="AI173">
            <v>0</v>
          </cell>
          <cell r="AJ173">
            <v>0</v>
          </cell>
          <cell r="AK173">
            <v>0</v>
          </cell>
        </row>
        <row r="174">
          <cell r="B174">
            <v>100226</v>
          </cell>
          <cell r="C174" t="str">
            <v>North</v>
          </cell>
          <cell r="D174" t="str">
            <v>Grimsby, Cleethorpes &amp; District Citizens Advice Bureau</v>
          </cell>
          <cell r="E174" t="str">
            <v>MB</v>
          </cell>
          <cell r="F174">
            <v>41017</v>
          </cell>
          <cell r="G174">
            <v>41019</v>
          </cell>
          <cell r="H174">
            <v>0.7</v>
          </cell>
          <cell r="K174">
            <v>0.76</v>
          </cell>
          <cell r="L174">
            <v>2008</v>
          </cell>
          <cell r="M174">
            <v>-6.0000000000000053E-2</v>
          </cell>
          <cell r="N174" t="b">
            <v>0</v>
          </cell>
          <cell r="O174">
            <v>1</v>
          </cell>
          <cell r="P174" t="b">
            <v>0</v>
          </cell>
          <cell r="Q174" t="str">
            <v>same</v>
          </cell>
          <cell r="R174">
            <v>0</v>
          </cell>
          <cell r="S174" t="str">
            <v>Yes</v>
          </cell>
          <cell r="V174">
            <v>0.7</v>
          </cell>
          <cell r="AC174">
            <v>0</v>
          </cell>
          <cell r="AD174">
            <v>0.76</v>
          </cell>
          <cell r="AE174">
            <v>0</v>
          </cell>
          <cell r="AF174">
            <v>0</v>
          </cell>
          <cell r="AG174">
            <v>0.76</v>
          </cell>
          <cell r="AH174">
            <v>0.47</v>
          </cell>
          <cell r="AI174">
            <v>0</v>
          </cell>
          <cell r="AJ174">
            <v>0</v>
          </cell>
          <cell r="AK174">
            <v>0</v>
          </cell>
          <cell r="AL174">
            <v>0.4</v>
          </cell>
          <cell r="AM174">
            <v>0.4</v>
          </cell>
          <cell r="AN174">
            <v>0.2</v>
          </cell>
          <cell r="AO174">
            <v>0.8</v>
          </cell>
        </row>
        <row r="175">
          <cell r="B175">
            <v>100883</v>
          </cell>
          <cell r="C175" t="str">
            <v>South</v>
          </cell>
          <cell r="D175" t="str">
            <v>Guernsey Citizens Advice Bureau</v>
          </cell>
          <cell r="M175">
            <v>0</v>
          </cell>
          <cell r="N175" t="b">
            <v>0</v>
          </cell>
          <cell r="O175" t="b">
            <v>0</v>
          </cell>
          <cell r="P175">
            <v>1</v>
          </cell>
          <cell r="AC175">
            <v>0</v>
          </cell>
          <cell r="AD175">
            <v>0</v>
          </cell>
          <cell r="AE175">
            <v>0</v>
          </cell>
          <cell r="AF175">
            <v>0</v>
          </cell>
          <cell r="AG175" t="str">
            <v>n/a</v>
          </cell>
          <cell r="AH175">
            <v>0</v>
          </cell>
          <cell r="AI175">
            <v>0</v>
          </cell>
          <cell r="AJ175">
            <v>0</v>
          </cell>
          <cell r="AK175">
            <v>0</v>
          </cell>
        </row>
        <row r="176">
          <cell r="B176">
            <v>100739</v>
          </cell>
          <cell r="C176" t="str">
            <v>South</v>
          </cell>
          <cell r="D176" t="str">
            <v>Guildford Citizens Advice Bureau</v>
          </cell>
          <cell r="E176" t="str">
            <v>LL</v>
          </cell>
          <cell r="F176">
            <v>41032</v>
          </cell>
          <cell r="G176">
            <v>41043</v>
          </cell>
          <cell r="H176">
            <v>0.8</v>
          </cell>
          <cell r="K176">
            <v>0.74</v>
          </cell>
          <cell r="L176">
            <v>2008</v>
          </cell>
          <cell r="M176">
            <v>6.0000000000000053E-2</v>
          </cell>
          <cell r="N176">
            <v>1</v>
          </cell>
          <cell r="O176" t="b">
            <v>0</v>
          </cell>
          <cell r="P176" t="b">
            <v>0</v>
          </cell>
          <cell r="Q176" t="str">
            <v>Better</v>
          </cell>
          <cell r="R176">
            <v>1</v>
          </cell>
          <cell r="S176" t="str">
            <v>Yes</v>
          </cell>
          <cell r="V176">
            <v>0.8</v>
          </cell>
          <cell r="AC176">
            <v>0</v>
          </cell>
          <cell r="AD176">
            <v>0</v>
          </cell>
          <cell r="AE176">
            <v>0.74</v>
          </cell>
          <cell r="AF176">
            <v>0</v>
          </cell>
          <cell r="AG176">
            <v>0</v>
          </cell>
          <cell r="AH176">
            <v>0.74</v>
          </cell>
          <cell r="AI176">
            <v>0</v>
          </cell>
          <cell r="AJ176">
            <v>0</v>
          </cell>
          <cell r="AK176">
            <v>0</v>
          </cell>
          <cell r="AL176">
            <v>0.55000000000000004</v>
          </cell>
          <cell r="AM176">
            <v>0.45</v>
          </cell>
          <cell r="AO176">
            <v>1</v>
          </cell>
        </row>
        <row r="177">
          <cell r="B177">
            <v>103590</v>
          </cell>
          <cell r="C177" t="str">
            <v>Wales</v>
          </cell>
          <cell r="D177" t="str">
            <v>Gwynedd &amp; De Ynys Mon Citizens Advice Bureau</v>
          </cell>
          <cell r="M177">
            <v>0</v>
          </cell>
          <cell r="N177" t="b">
            <v>0</v>
          </cell>
          <cell r="O177" t="b">
            <v>0</v>
          </cell>
          <cell r="P177">
            <v>1</v>
          </cell>
          <cell r="AC177">
            <v>0</v>
          </cell>
          <cell r="AD177">
            <v>0.63</v>
          </cell>
          <cell r="AE177">
            <v>0</v>
          </cell>
          <cell r="AF177">
            <v>0</v>
          </cell>
          <cell r="AG177">
            <v>0.6</v>
          </cell>
          <cell r="AH177">
            <v>0</v>
          </cell>
          <cell r="AI177">
            <v>0</v>
          </cell>
          <cell r="AJ177">
            <v>0.76</v>
          </cell>
          <cell r="AK177">
            <v>0</v>
          </cell>
        </row>
        <row r="178">
          <cell r="B178">
            <v>103853</v>
          </cell>
          <cell r="C178" t="str">
            <v>North</v>
          </cell>
          <cell r="D178" t="str">
            <v>Halton District Citizens Advice Bureau</v>
          </cell>
          <cell r="M178">
            <v>0</v>
          </cell>
          <cell r="N178" t="b">
            <v>0</v>
          </cell>
          <cell r="O178" t="b">
            <v>0</v>
          </cell>
          <cell r="P178">
            <v>1</v>
          </cell>
          <cell r="AC178">
            <v>0</v>
          </cell>
          <cell r="AD178">
            <v>0.84</v>
          </cell>
          <cell r="AE178">
            <v>0</v>
          </cell>
          <cell r="AF178">
            <v>0</v>
          </cell>
          <cell r="AG178">
            <v>0.51</v>
          </cell>
          <cell r="AH178">
            <v>0</v>
          </cell>
          <cell r="AI178">
            <v>0</v>
          </cell>
          <cell r="AJ178">
            <v>0</v>
          </cell>
          <cell r="AK178">
            <v>0</v>
          </cell>
        </row>
        <row r="179">
          <cell r="B179">
            <v>100697</v>
          </cell>
          <cell r="C179" t="str">
            <v>North</v>
          </cell>
          <cell r="D179" t="str">
            <v>Hambleton Citizens Advice Bureau</v>
          </cell>
          <cell r="M179">
            <v>0</v>
          </cell>
          <cell r="N179" t="b">
            <v>0</v>
          </cell>
          <cell r="O179" t="b">
            <v>0</v>
          </cell>
          <cell r="P179">
            <v>1</v>
          </cell>
          <cell r="AC179">
            <v>0</v>
          </cell>
          <cell r="AD179">
            <v>0</v>
          </cell>
          <cell r="AE179">
            <v>0</v>
          </cell>
          <cell r="AF179">
            <v>0.82</v>
          </cell>
          <cell r="AG179">
            <v>0</v>
          </cell>
          <cell r="AH179">
            <v>0</v>
          </cell>
          <cell r="AI179">
            <v>0.71</v>
          </cell>
          <cell r="AJ179">
            <v>0</v>
          </cell>
          <cell r="AK179">
            <v>0</v>
          </cell>
        </row>
        <row r="180">
          <cell r="B180">
            <v>100116</v>
          </cell>
          <cell r="C180" t="str">
            <v>South</v>
          </cell>
          <cell r="D180" t="str">
            <v>Hammersmith &amp; Fulham Citizens Advice Bureau</v>
          </cell>
          <cell r="M180">
            <v>0</v>
          </cell>
          <cell r="N180" t="b">
            <v>0</v>
          </cell>
          <cell r="O180" t="b">
            <v>0</v>
          </cell>
          <cell r="P180">
            <v>1</v>
          </cell>
          <cell r="AC180">
            <v>0</v>
          </cell>
          <cell r="AD180">
            <v>0.62</v>
          </cell>
          <cell r="AE180">
            <v>0</v>
          </cell>
          <cell r="AF180">
            <v>0</v>
          </cell>
          <cell r="AG180">
            <v>0</v>
          </cell>
          <cell r="AH180">
            <v>0.88</v>
          </cell>
          <cell r="AI180">
            <v>0</v>
          </cell>
          <cell r="AJ180">
            <v>0</v>
          </cell>
          <cell r="AK180">
            <v>0</v>
          </cell>
        </row>
        <row r="181">
          <cell r="B181">
            <v>103775</v>
          </cell>
          <cell r="C181" t="str">
            <v>South</v>
          </cell>
          <cell r="D181" t="str">
            <v>Haringey District Citizens Advice Bureaux</v>
          </cell>
          <cell r="E181" t="str">
            <v>TC</v>
          </cell>
          <cell r="F181" t="str">
            <v>7-14 Mar 13</v>
          </cell>
          <cell r="G181">
            <v>41358</v>
          </cell>
          <cell r="H181">
            <v>0.54</v>
          </cell>
          <cell r="K181">
            <v>0.82</v>
          </cell>
          <cell r="L181">
            <v>2009</v>
          </cell>
          <cell r="M181">
            <v>-0.27999999999999992</v>
          </cell>
          <cell r="N181" t="b">
            <v>0</v>
          </cell>
          <cell r="O181">
            <v>1</v>
          </cell>
          <cell r="P181" t="b">
            <v>0</v>
          </cell>
          <cell r="Q181" t="str">
            <v>worse</v>
          </cell>
          <cell r="R181">
            <v>-2</v>
          </cell>
          <cell r="S181" t="str">
            <v>Yes</v>
          </cell>
          <cell r="V181">
            <v>0.54</v>
          </cell>
          <cell r="AB181">
            <v>0.82</v>
          </cell>
          <cell r="AC181">
            <v>0</v>
          </cell>
          <cell r="AD181">
            <v>0</v>
          </cell>
          <cell r="AE181">
            <v>0</v>
          </cell>
          <cell r="AF181">
            <v>0.66</v>
          </cell>
          <cell r="AG181">
            <v>0</v>
          </cell>
          <cell r="AH181">
            <v>0</v>
          </cell>
          <cell r="AI181">
            <v>0.59</v>
          </cell>
          <cell r="AJ181">
            <v>0</v>
          </cell>
          <cell r="AK181">
            <v>0</v>
          </cell>
          <cell r="AM181">
            <v>1</v>
          </cell>
          <cell r="AO181">
            <v>1</v>
          </cell>
        </row>
        <row r="182">
          <cell r="B182">
            <v>100224</v>
          </cell>
          <cell r="C182" t="str">
            <v>Central</v>
          </cell>
          <cell r="D182" t="str">
            <v>Harlow Citizens Advice Bureau</v>
          </cell>
          <cell r="E182" t="str">
            <v>IB</v>
          </cell>
          <cell r="F182">
            <v>41024</v>
          </cell>
          <cell r="G182">
            <v>41043</v>
          </cell>
          <cell r="H182">
            <v>0.7</v>
          </cell>
          <cell r="K182">
            <v>0.71</v>
          </cell>
          <cell r="L182">
            <v>2010</v>
          </cell>
          <cell r="M182">
            <v>-1.0000000000000009E-2</v>
          </cell>
          <cell r="N182" t="b">
            <v>0</v>
          </cell>
          <cell r="O182">
            <v>1</v>
          </cell>
          <cell r="P182" t="b">
            <v>0</v>
          </cell>
          <cell r="Q182" t="str">
            <v>worse</v>
          </cell>
          <cell r="R182">
            <v>0</v>
          </cell>
          <cell r="S182" t="str">
            <v>Yes</v>
          </cell>
          <cell r="V182">
            <v>0.7</v>
          </cell>
          <cell r="AA182">
            <v>0.71</v>
          </cell>
          <cell r="AC182">
            <v>0</v>
          </cell>
          <cell r="AD182">
            <v>0</v>
          </cell>
          <cell r="AE182">
            <v>0.56000000000000005</v>
          </cell>
          <cell r="AF182">
            <v>0</v>
          </cell>
          <cell r="AG182">
            <v>0</v>
          </cell>
          <cell r="AH182">
            <v>0.7</v>
          </cell>
          <cell r="AI182">
            <v>0</v>
          </cell>
          <cell r="AJ182">
            <v>0</v>
          </cell>
          <cell r="AK182">
            <v>0.66</v>
          </cell>
          <cell r="AL182">
            <v>0.25</v>
          </cell>
          <cell r="AM182">
            <v>0.7</v>
          </cell>
          <cell r="AN182">
            <v>0.05</v>
          </cell>
          <cell r="AO182">
            <v>0.95</v>
          </cell>
        </row>
        <row r="183">
          <cell r="B183">
            <v>100583</v>
          </cell>
          <cell r="C183" t="str">
            <v>North</v>
          </cell>
          <cell r="D183" t="str">
            <v>Harrogate Citizens Advice Bureau</v>
          </cell>
          <cell r="E183" t="str">
            <v>MB</v>
          </cell>
          <cell r="F183" t="str">
            <v>7-8 Feb 12</v>
          </cell>
          <cell r="G183">
            <v>40948</v>
          </cell>
          <cell r="H183">
            <v>0.81</v>
          </cell>
          <cell r="I183" t="str">
            <v>7-8 Feb 12</v>
          </cell>
          <cell r="J183">
            <v>0.81</v>
          </cell>
          <cell r="K183">
            <v>0.6</v>
          </cell>
          <cell r="L183">
            <v>2011</v>
          </cell>
          <cell r="M183">
            <v>0.21000000000000008</v>
          </cell>
          <cell r="N183">
            <v>1</v>
          </cell>
          <cell r="O183" t="b">
            <v>0</v>
          </cell>
          <cell r="P183" t="b">
            <v>0</v>
          </cell>
          <cell r="Q183" t="str">
            <v>Better</v>
          </cell>
          <cell r="R183">
            <v>2</v>
          </cell>
          <cell r="S183" t="str">
            <v>Yes</v>
          </cell>
          <cell r="U183">
            <v>0.81</v>
          </cell>
          <cell r="V183">
            <v>0.81</v>
          </cell>
          <cell r="X183">
            <v>0.6</v>
          </cell>
          <cell r="AC183">
            <v>0</v>
          </cell>
          <cell r="AD183">
            <v>0</v>
          </cell>
          <cell r="AE183">
            <v>0.61</v>
          </cell>
          <cell r="AF183">
            <v>0</v>
          </cell>
          <cell r="AG183">
            <v>0</v>
          </cell>
          <cell r="AH183">
            <v>0.7</v>
          </cell>
          <cell r="AI183">
            <v>0</v>
          </cell>
          <cell r="AJ183">
            <v>0</v>
          </cell>
          <cell r="AK183">
            <v>0</v>
          </cell>
          <cell r="AL183">
            <v>0.47</v>
          </cell>
          <cell r="AM183">
            <v>0.37</v>
          </cell>
          <cell r="AN183">
            <v>0.17</v>
          </cell>
          <cell r="AO183">
            <v>0.84</v>
          </cell>
        </row>
        <row r="184">
          <cell r="B184">
            <v>100045</v>
          </cell>
          <cell r="C184" t="str">
            <v>South</v>
          </cell>
          <cell r="D184" t="str">
            <v>Harrow Citizens Advice Bureau</v>
          </cell>
          <cell r="E184" t="str">
            <v>TC</v>
          </cell>
          <cell r="F184" t="str">
            <v>13-14 Sep 12</v>
          </cell>
          <cell r="G184">
            <v>41138</v>
          </cell>
          <cell r="H184">
            <v>0.67</v>
          </cell>
          <cell r="K184">
            <v>0.74</v>
          </cell>
          <cell r="L184">
            <v>2010</v>
          </cell>
          <cell r="M184">
            <v>-6.9999999999999951E-2</v>
          </cell>
          <cell r="N184" t="b">
            <v>0</v>
          </cell>
          <cell r="O184">
            <v>1</v>
          </cell>
          <cell r="P184" t="b">
            <v>0</v>
          </cell>
          <cell r="Q184" t="str">
            <v>worse</v>
          </cell>
          <cell r="R184">
            <v>0</v>
          </cell>
          <cell r="S184" t="str">
            <v>Yes</v>
          </cell>
          <cell r="V184">
            <v>0.67</v>
          </cell>
          <cell r="AB184">
            <v>0.74</v>
          </cell>
          <cell r="AC184">
            <v>0</v>
          </cell>
          <cell r="AD184">
            <v>0</v>
          </cell>
          <cell r="AE184">
            <v>0</v>
          </cell>
          <cell r="AF184">
            <v>0.77</v>
          </cell>
          <cell r="AG184">
            <v>0</v>
          </cell>
          <cell r="AH184">
            <v>0</v>
          </cell>
          <cell r="AI184">
            <v>0.74</v>
          </cell>
          <cell r="AJ184">
            <v>0</v>
          </cell>
          <cell r="AK184">
            <v>0</v>
          </cell>
          <cell r="AL184">
            <v>0.26</v>
          </cell>
          <cell r="AM184">
            <v>0.68</v>
          </cell>
          <cell r="AN184">
            <v>0.05</v>
          </cell>
          <cell r="AO184">
            <v>0.94</v>
          </cell>
        </row>
        <row r="185">
          <cell r="B185">
            <v>100960</v>
          </cell>
          <cell r="C185" t="str">
            <v>South</v>
          </cell>
          <cell r="D185" t="str">
            <v>Hart District (Fleet) Citizens Advice Bureau</v>
          </cell>
          <cell r="M185">
            <v>0</v>
          </cell>
          <cell r="N185" t="b">
            <v>0</v>
          </cell>
          <cell r="O185" t="b">
            <v>0</v>
          </cell>
          <cell r="P185">
            <v>1</v>
          </cell>
          <cell r="AC185" t="e">
            <v>#N/A</v>
          </cell>
          <cell r="AD185" t="e">
            <v>#N/A</v>
          </cell>
          <cell r="AE185" t="e">
            <v>#N/A</v>
          </cell>
          <cell r="AF185" t="e">
            <v>#N/A</v>
          </cell>
          <cell r="AG185" t="e">
            <v>#N/A</v>
          </cell>
          <cell r="AH185" t="e">
            <v>#N/A</v>
          </cell>
          <cell r="AI185" t="e">
            <v>#N/A</v>
          </cell>
          <cell r="AJ185" t="e">
            <v>#N/A</v>
          </cell>
          <cell r="AK185" t="e">
            <v>#N/A</v>
          </cell>
        </row>
        <row r="186">
          <cell r="B186">
            <v>101046</v>
          </cell>
          <cell r="C186" t="str">
            <v>South</v>
          </cell>
          <cell r="D186" t="str">
            <v>Hart District (Yateley) Citizens Advice Bureau</v>
          </cell>
          <cell r="M186">
            <v>0</v>
          </cell>
          <cell r="N186" t="b">
            <v>0</v>
          </cell>
          <cell r="O186" t="b">
            <v>0</v>
          </cell>
          <cell r="P186">
            <v>1</v>
          </cell>
          <cell r="AC186" t="e">
            <v>#N/A</v>
          </cell>
          <cell r="AD186" t="e">
            <v>#N/A</v>
          </cell>
          <cell r="AE186" t="e">
            <v>#N/A</v>
          </cell>
          <cell r="AF186" t="e">
            <v>#N/A</v>
          </cell>
          <cell r="AG186" t="e">
            <v>#N/A</v>
          </cell>
          <cell r="AH186" t="e">
            <v>#N/A</v>
          </cell>
          <cell r="AI186" t="e">
            <v>#N/A</v>
          </cell>
          <cell r="AJ186" t="e">
            <v>#N/A</v>
          </cell>
          <cell r="AK186" t="e">
            <v>#N/A</v>
          </cell>
        </row>
        <row r="187">
          <cell r="B187">
            <v>544822</v>
          </cell>
          <cell r="C187" t="str">
            <v>South</v>
          </cell>
          <cell r="D187" t="str">
            <v>Hart District Citizens Advice</v>
          </cell>
          <cell r="E187" t="str">
            <v>MB</v>
          </cell>
          <cell r="F187">
            <v>41185</v>
          </cell>
          <cell r="G187">
            <v>41190</v>
          </cell>
          <cell r="H187">
            <v>0.63</v>
          </cell>
          <cell r="I187">
            <v>41185</v>
          </cell>
          <cell r="J187">
            <v>0.63</v>
          </cell>
          <cell r="K187">
            <v>0.57999999999999996</v>
          </cell>
          <cell r="L187">
            <v>2011</v>
          </cell>
          <cell r="M187">
            <v>5.0000000000000044E-2</v>
          </cell>
          <cell r="N187">
            <v>1</v>
          </cell>
          <cell r="O187" t="b">
            <v>0</v>
          </cell>
          <cell r="P187" t="b">
            <v>0</v>
          </cell>
          <cell r="Q187" t="str">
            <v>Better</v>
          </cell>
          <cell r="R187">
            <v>0</v>
          </cell>
          <cell r="S187" t="str">
            <v>Yes</v>
          </cell>
          <cell r="U187">
            <v>0.63</v>
          </cell>
          <cell r="V187">
            <v>0.63</v>
          </cell>
          <cell r="X187">
            <v>0.57999999999999996</v>
          </cell>
          <cell r="AC187">
            <v>0</v>
          </cell>
          <cell r="AD187">
            <v>0.71</v>
          </cell>
          <cell r="AE187">
            <v>0</v>
          </cell>
          <cell r="AF187">
            <v>0</v>
          </cell>
          <cell r="AG187">
            <v>0.73</v>
          </cell>
          <cell r="AH187">
            <v>0</v>
          </cell>
          <cell r="AI187">
            <v>0</v>
          </cell>
          <cell r="AJ187">
            <v>0.81</v>
          </cell>
          <cell r="AK187">
            <v>0</v>
          </cell>
          <cell r="AL187">
            <v>0.43</v>
          </cell>
          <cell r="AM187">
            <v>0.37</v>
          </cell>
          <cell r="AN187">
            <v>0.2</v>
          </cell>
          <cell r="AO187">
            <v>0.8</v>
          </cell>
        </row>
        <row r="188">
          <cell r="B188">
            <v>100477</v>
          </cell>
          <cell r="C188" t="str">
            <v>North</v>
          </cell>
          <cell r="D188" t="str">
            <v>Hartlepool Citizens Advice Bureau</v>
          </cell>
          <cell r="M188">
            <v>0</v>
          </cell>
          <cell r="N188" t="b">
            <v>0</v>
          </cell>
          <cell r="O188" t="b">
            <v>0</v>
          </cell>
          <cell r="P188">
            <v>1</v>
          </cell>
          <cell r="AC188">
            <v>0</v>
          </cell>
          <cell r="AD188">
            <v>0</v>
          </cell>
          <cell r="AE188">
            <v>0</v>
          </cell>
          <cell r="AF188">
            <v>0.6</v>
          </cell>
          <cell r="AG188">
            <v>0</v>
          </cell>
          <cell r="AH188">
            <v>0</v>
          </cell>
          <cell r="AI188">
            <v>0.71</v>
          </cell>
          <cell r="AJ188">
            <v>0</v>
          </cell>
          <cell r="AK188">
            <v>0</v>
          </cell>
        </row>
        <row r="189">
          <cell r="B189">
            <v>100772</v>
          </cell>
          <cell r="C189" t="str">
            <v>South</v>
          </cell>
          <cell r="D189" t="str">
            <v>Hastings &amp; Rother Citizens Advice Bureau</v>
          </cell>
          <cell r="E189" t="str">
            <v>LL</v>
          </cell>
          <cell r="F189">
            <v>41172</v>
          </cell>
          <cell r="G189">
            <v>41184</v>
          </cell>
          <cell r="H189">
            <v>0.72</v>
          </cell>
          <cell r="K189">
            <v>0.75</v>
          </cell>
          <cell r="L189">
            <v>2010</v>
          </cell>
          <cell r="M189">
            <v>-3.0000000000000027E-2</v>
          </cell>
          <cell r="N189" t="b">
            <v>0</v>
          </cell>
          <cell r="O189">
            <v>1</v>
          </cell>
          <cell r="P189" t="b">
            <v>0</v>
          </cell>
          <cell r="Q189" t="str">
            <v>worse</v>
          </cell>
          <cell r="R189">
            <v>0</v>
          </cell>
          <cell r="S189" t="str">
            <v>Yes</v>
          </cell>
          <cell r="Y189">
            <v>0.75</v>
          </cell>
          <cell r="AB189">
            <v>0.62</v>
          </cell>
          <cell r="AC189">
            <v>0</v>
          </cell>
          <cell r="AD189">
            <v>0</v>
          </cell>
          <cell r="AE189">
            <v>0</v>
          </cell>
          <cell r="AF189">
            <v>0.67</v>
          </cell>
          <cell r="AG189">
            <v>0</v>
          </cell>
          <cell r="AH189">
            <v>0</v>
          </cell>
          <cell r="AI189">
            <v>0.55000000000000004</v>
          </cell>
          <cell r="AJ189">
            <v>0</v>
          </cell>
          <cell r="AK189">
            <v>0</v>
          </cell>
          <cell r="AL189">
            <v>0.4</v>
          </cell>
          <cell r="AM189">
            <v>0.55000000000000004</v>
          </cell>
          <cell r="AN189">
            <v>0.05</v>
          </cell>
          <cell r="AO189">
            <v>0.95</v>
          </cell>
        </row>
        <row r="190">
          <cell r="B190">
            <v>103864</v>
          </cell>
          <cell r="C190" t="str">
            <v>South</v>
          </cell>
          <cell r="D190" t="str">
            <v>Havant and District Citizens Advice Bureau</v>
          </cell>
          <cell r="M190">
            <v>0</v>
          </cell>
          <cell r="N190" t="b">
            <v>0</v>
          </cell>
          <cell r="O190" t="b">
            <v>0</v>
          </cell>
          <cell r="P190">
            <v>1</v>
          </cell>
          <cell r="AC190">
            <v>0</v>
          </cell>
          <cell r="AD190">
            <v>0</v>
          </cell>
          <cell r="AE190">
            <v>0</v>
          </cell>
          <cell r="AF190">
            <v>0.59</v>
          </cell>
          <cell r="AG190">
            <v>0</v>
          </cell>
          <cell r="AH190">
            <v>0</v>
          </cell>
          <cell r="AI190">
            <v>0.54600000000000004</v>
          </cell>
          <cell r="AJ190">
            <v>0</v>
          </cell>
          <cell r="AK190">
            <v>0</v>
          </cell>
        </row>
        <row r="191">
          <cell r="B191">
            <v>101074</v>
          </cell>
          <cell r="C191" t="str">
            <v>Wales</v>
          </cell>
          <cell r="D191" t="str">
            <v>Haverfordwest Citizens Advice Bureau</v>
          </cell>
          <cell r="M191">
            <v>0</v>
          </cell>
          <cell r="N191" t="b">
            <v>0</v>
          </cell>
          <cell r="O191" t="b">
            <v>0</v>
          </cell>
          <cell r="P191">
            <v>1</v>
          </cell>
          <cell r="AC191">
            <v>0</v>
          </cell>
          <cell r="AD191">
            <v>0.72</v>
          </cell>
          <cell r="AE191">
            <v>0</v>
          </cell>
          <cell r="AF191">
            <v>0</v>
          </cell>
          <cell r="AG191">
            <v>0</v>
          </cell>
          <cell r="AH191">
            <v>0.74</v>
          </cell>
          <cell r="AI191">
            <v>0</v>
          </cell>
          <cell r="AJ191">
            <v>0</v>
          </cell>
          <cell r="AK191">
            <v>0.69</v>
          </cell>
        </row>
        <row r="192">
          <cell r="B192">
            <v>100262</v>
          </cell>
          <cell r="C192" t="str">
            <v>Central</v>
          </cell>
          <cell r="D192" t="str">
            <v>Haverhill Citizens Advice Bureau</v>
          </cell>
          <cell r="M192">
            <v>0</v>
          </cell>
          <cell r="N192" t="b">
            <v>0</v>
          </cell>
          <cell r="O192" t="b">
            <v>0</v>
          </cell>
          <cell r="P192">
            <v>1</v>
          </cell>
          <cell r="AC192">
            <v>0</v>
          </cell>
          <cell r="AD192">
            <v>0.72</v>
          </cell>
          <cell r="AE192">
            <v>0</v>
          </cell>
          <cell r="AF192">
            <v>0</v>
          </cell>
          <cell r="AG192">
            <v>0.66</v>
          </cell>
          <cell r="AH192">
            <v>0</v>
          </cell>
          <cell r="AI192">
            <v>0</v>
          </cell>
          <cell r="AJ192">
            <v>0</v>
          </cell>
          <cell r="AK192">
            <v>0</v>
          </cell>
        </row>
        <row r="193">
          <cell r="B193">
            <v>103776</v>
          </cell>
          <cell r="C193" t="str">
            <v>South</v>
          </cell>
          <cell r="D193" t="str">
            <v>Havering Citizens Advice Bureau</v>
          </cell>
          <cell r="M193">
            <v>0</v>
          </cell>
          <cell r="N193" t="b">
            <v>0</v>
          </cell>
          <cell r="O193" t="b">
            <v>0</v>
          </cell>
          <cell r="P193">
            <v>1</v>
          </cell>
          <cell r="AC193">
            <v>0</v>
          </cell>
          <cell r="AD193">
            <v>0</v>
          </cell>
          <cell r="AE193">
            <v>0.75</v>
          </cell>
          <cell r="AF193">
            <v>0</v>
          </cell>
          <cell r="AG193">
            <v>0</v>
          </cell>
          <cell r="AH193" t="str">
            <v xml:space="preserve">Horn: 69%, romford: 69% </v>
          </cell>
          <cell r="AI193">
            <v>0</v>
          </cell>
          <cell r="AJ193">
            <v>0</v>
          </cell>
          <cell r="AK193">
            <v>0</v>
          </cell>
        </row>
        <row r="194">
          <cell r="B194">
            <v>100962</v>
          </cell>
          <cell r="C194" t="str">
            <v>South</v>
          </cell>
          <cell r="D194" t="str">
            <v>Haywards Heath Citizens Advice Bureau</v>
          </cell>
          <cell r="M194">
            <v>0</v>
          </cell>
          <cell r="N194" t="b">
            <v>0</v>
          </cell>
          <cell r="O194" t="b">
            <v>0</v>
          </cell>
          <cell r="P194">
            <v>1</v>
          </cell>
          <cell r="AC194">
            <v>0</v>
          </cell>
          <cell r="AD194">
            <v>0.81</v>
          </cell>
          <cell r="AE194">
            <v>0</v>
          </cell>
          <cell r="AF194">
            <v>0</v>
          </cell>
          <cell r="AG194">
            <v>0.65</v>
          </cell>
          <cell r="AH194">
            <v>0</v>
          </cell>
          <cell r="AI194">
            <v>0</v>
          </cell>
          <cell r="AJ194">
            <v>0</v>
          </cell>
          <cell r="AK194">
            <v>0</v>
          </cell>
        </row>
        <row r="195">
          <cell r="B195">
            <v>100810</v>
          </cell>
          <cell r="C195" t="str">
            <v>South</v>
          </cell>
          <cell r="D195" t="str">
            <v>Heathlands Citizens Advice Bureau</v>
          </cell>
          <cell r="M195">
            <v>0</v>
          </cell>
          <cell r="N195" t="b">
            <v>0</v>
          </cell>
          <cell r="O195" t="b">
            <v>0</v>
          </cell>
          <cell r="P195">
            <v>1</v>
          </cell>
          <cell r="AC195" t="e">
            <v>#N/A</v>
          </cell>
          <cell r="AD195" t="e">
            <v>#N/A</v>
          </cell>
          <cell r="AE195" t="e">
            <v>#N/A</v>
          </cell>
          <cell r="AF195" t="e">
            <v>#N/A</v>
          </cell>
          <cell r="AG195" t="e">
            <v>#N/A</v>
          </cell>
          <cell r="AH195" t="e">
            <v>#N/A</v>
          </cell>
          <cell r="AI195" t="e">
            <v>#N/A</v>
          </cell>
          <cell r="AJ195" t="e">
            <v>#N/A</v>
          </cell>
          <cell r="AK195" t="e">
            <v>#N/A</v>
          </cell>
        </row>
        <row r="196">
          <cell r="B196">
            <v>101197</v>
          </cell>
          <cell r="C196" t="str">
            <v>South</v>
          </cell>
          <cell r="D196" t="str">
            <v>Henley &amp; District Citizens Advice Bureau</v>
          </cell>
          <cell r="M196">
            <v>0</v>
          </cell>
          <cell r="N196" t="b">
            <v>0</v>
          </cell>
          <cell r="O196" t="b">
            <v>0</v>
          </cell>
          <cell r="P196">
            <v>1</v>
          </cell>
          <cell r="AC196">
            <v>0</v>
          </cell>
          <cell r="AD196">
            <v>0</v>
          </cell>
          <cell r="AE196">
            <v>0</v>
          </cell>
          <cell r="AF196">
            <v>0.69</v>
          </cell>
          <cell r="AG196">
            <v>0</v>
          </cell>
          <cell r="AH196">
            <v>0</v>
          </cell>
          <cell r="AI196">
            <v>0.78</v>
          </cell>
          <cell r="AJ196">
            <v>0</v>
          </cell>
          <cell r="AK196">
            <v>0</v>
          </cell>
        </row>
        <row r="197">
          <cell r="B197">
            <v>103838</v>
          </cell>
          <cell r="C197" t="str">
            <v>Central</v>
          </cell>
          <cell r="D197" t="str">
            <v>Herefordshire Citizens Advice Bureau</v>
          </cell>
          <cell r="M197">
            <v>0</v>
          </cell>
          <cell r="N197" t="b">
            <v>0</v>
          </cell>
          <cell r="O197" t="b">
            <v>0</v>
          </cell>
          <cell r="P197">
            <v>1</v>
          </cell>
          <cell r="AC197">
            <v>0</v>
          </cell>
          <cell r="AD197">
            <v>0.69</v>
          </cell>
          <cell r="AE197">
            <v>0.56999999999999995</v>
          </cell>
          <cell r="AF197">
            <v>0</v>
          </cell>
          <cell r="AG197">
            <v>0.76</v>
          </cell>
          <cell r="AH197">
            <v>0</v>
          </cell>
          <cell r="AI197">
            <v>0</v>
          </cell>
          <cell r="AJ197">
            <v>0</v>
          </cell>
          <cell r="AK197">
            <v>0</v>
          </cell>
        </row>
        <row r="198">
          <cell r="B198">
            <v>103573</v>
          </cell>
          <cell r="C198" t="str">
            <v>Central</v>
          </cell>
          <cell r="D198" t="str">
            <v>Hertsmere Citizens Advice Bureau</v>
          </cell>
          <cell r="M198">
            <v>0</v>
          </cell>
          <cell r="N198" t="b">
            <v>0</v>
          </cell>
          <cell r="O198" t="b">
            <v>0</v>
          </cell>
          <cell r="P198">
            <v>1</v>
          </cell>
          <cell r="AC198">
            <v>0</v>
          </cell>
          <cell r="AD198">
            <v>0.75</v>
          </cell>
          <cell r="AE198">
            <v>0</v>
          </cell>
          <cell r="AF198">
            <v>0</v>
          </cell>
          <cell r="AG198">
            <v>0</v>
          </cell>
          <cell r="AH198">
            <v>0.79</v>
          </cell>
          <cell r="AI198">
            <v>0</v>
          </cell>
          <cell r="AJ198">
            <v>0</v>
          </cell>
          <cell r="AK198">
            <v>0</v>
          </cell>
        </row>
        <row r="199">
          <cell r="B199">
            <v>100447</v>
          </cell>
          <cell r="C199" t="str">
            <v>Central</v>
          </cell>
          <cell r="D199" t="str">
            <v>High Peak Citizens Advice Bureau</v>
          </cell>
          <cell r="E199" t="str">
            <v>IB</v>
          </cell>
          <cell r="F199">
            <v>40973</v>
          </cell>
          <cell r="G199">
            <v>40980</v>
          </cell>
          <cell r="H199">
            <v>0.69</v>
          </cell>
          <cell r="K199">
            <v>0.81</v>
          </cell>
          <cell r="L199">
            <v>2009</v>
          </cell>
          <cell r="M199">
            <v>-0.12000000000000011</v>
          </cell>
          <cell r="N199" t="b">
            <v>0</v>
          </cell>
          <cell r="O199">
            <v>1</v>
          </cell>
          <cell r="P199" t="b">
            <v>0</v>
          </cell>
          <cell r="Q199" t="str">
            <v>worse</v>
          </cell>
          <cell r="R199">
            <v>-1</v>
          </cell>
          <cell r="S199" t="str">
            <v>Yes</v>
          </cell>
          <cell r="V199">
            <v>0.69</v>
          </cell>
          <cell r="AB199">
            <v>0.81</v>
          </cell>
          <cell r="AC199">
            <v>0</v>
          </cell>
          <cell r="AD199">
            <v>0</v>
          </cell>
          <cell r="AE199">
            <v>0</v>
          </cell>
          <cell r="AF199">
            <v>0.75</v>
          </cell>
          <cell r="AG199">
            <v>0</v>
          </cell>
          <cell r="AH199">
            <v>0</v>
          </cell>
          <cell r="AI199">
            <v>0.64</v>
          </cell>
          <cell r="AJ199">
            <v>0</v>
          </cell>
          <cell r="AK199">
            <v>0</v>
          </cell>
          <cell r="AL199">
            <v>0.3</v>
          </cell>
          <cell r="AM199">
            <v>0.7</v>
          </cell>
          <cell r="AO199">
            <v>1</v>
          </cell>
        </row>
        <row r="200">
          <cell r="B200">
            <v>100158</v>
          </cell>
          <cell r="C200" t="str">
            <v>South</v>
          </cell>
          <cell r="D200" t="str">
            <v>High Wycombe &amp; District Citizens Advice Bureau</v>
          </cell>
          <cell r="M200">
            <v>0</v>
          </cell>
          <cell r="N200" t="b">
            <v>0</v>
          </cell>
          <cell r="O200" t="b">
            <v>0</v>
          </cell>
          <cell r="P200">
            <v>1</v>
          </cell>
          <cell r="AC200">
            <v>0</v>
          </cell>
          <cell r="AD200">
            <v>0.72</v>
          </cell>
          <cell r="AE200">
            <v>0</v>
          </cell>
          <cell r="AF200">
            <v>0</v>
          </cell>
          <cell r="AG200">
            <v>0.73</v>
          </cell>
          <cell r="AH200">
            <v>0</v>
          </cell>
          <cell r="AI200">
            <v>0</v>
          </cell>
          <cell r="AJ200">
            <v>0.62</v>
          </cell>
          <cell r="AK200">
            <v>0</v>
          </cell>
        </row>
        <row r="201">
          <cell r="B201">
            <v>101371</v>
          </cell>
          <cell r="C201" t="str">
            <v>South</v>
          </cell>
          <cell r="D201" t="str">
            <v>Hillingdon &amp; Ealing Citizens Advice</v>
          </cell>
          <cell r="M201">
            <v>0</v>
          </cell>
          <cell r="N201" t="b">
            <v>0</v>
          </cell>
          <cell r="O201" t="b">
            <v>0</v>
          </cell>
          <cell r="P201">
            <v>1</v>
          </cell>
          <cell r="AC201">
            <v>0</v>
          </cell>
          <cell r="AD201">
            <v>0.75</v>
          </cell>
          <cell r="AE201">
            <v>0</v>
          </cell>
          <cell r="AF201">
            <v>0</v>
          </cell>
          <cell r="AG201">
            <v>0</v>
          </cell>
          <cell r="AH201">
            <v>0.86</v>
          </cell>
          <cell r="AI201">
            <v>0</v>
          </cell>
          <cell r="AJ201">
            <v>0</v>
          </cell>
          <cell r="AK201">
            <v>0</v>
          </cell>
        </row>
        <row r="202">
          <cell r="B202">
            <v>100245</v>
          </cell>
          <cell r="C202" t="str">
            <v>Central</v>
          </cell>
          <cell r="D202" t="str">
            <v>Hinckley Citizens Advice Bureau</v>
          </cell>
          <cell r="M202">
            <v>0</v>
          </cell>
          <cell r="N202" t="b">
            <v>0</v>
          </cell>
          <cell r="O202" t="b">
            <v>0</v>
          </cell>
          <cell r="P202">
            <v>1</v>
          </cell>
          <cell r="AC202">
            <v>0</v>
          </cell>
          <cell r="AD202">
            <v>0.67</v>
          </cell>
          <cell r="AE202">
            <v>0</v>
          </cell>
          <cell r="AF202">
            <v>0</v>
          </cell>
          <cell r="AG202">
            <v>0.69</v>
          </cell>
          <cell r="AH202">
            <v>0</v>
          </cell>
          <cell r="AI202">
            <v>0</v>
          </cell>
          <cell r="AJ202">
            <v>0.65</v>
          </cell>
          <cell r="AK202">
            <v>0</v>
          </cell>
        </row>
        <row r="203">
          <cell r="B203">
            <v>100874</v>
          </cell>
          <cell r="C203" t="str">
            <v>South</v>
          </cell>
          <cell r="D203" t="str">
            <v>Horley Citizens Advice Bureau</v>
          </cell>
          <cell r="M203">
            <v>0</v>
          </cell>
          <cell r="N203" t="b">
            <v>0</v>
          </cell>
          <cell r="O203" t="b">
            <v>0</v>
          </cell>
          <cell r="P203">
            <v>1</v>
          </cell>
          <cell r="AC203" t="e">
            <v>#N/A</v>
          </cell>
          <cell r="AD203" t="e">
            <v>#N/A</v>
          </cell>
          <cell r="AE203" t="e">
            <v>#N/A</v>
          </cell>
          <cell r="AF203" t="e">
            <v>#N/A</v>
          </cell>
          <cell r="AG203" t="e">
            <v>#N/A</v>
          </cell>
          <cell r="AH203" t="e">
            <v>#N/A</v>
          </cell>
          <cell r="AI203" t="e">
            <v>#N/A</v>
          </cell>
          <cell r="AJ203" t="e">
            <v>#N/A</v>
          </cell>
          <cell r="AK203" t="e">
            <v>#N/A</v>
          </cell>
        </row>
        <row r="204">
          <cell r="B204">
            <v>101029</v>
          </cell>
          <cell r="C204" t="str">
            <v>South</v>
          </cell>
          <cell r="D204" t="str">
            <v>Central and South Sussex Citizens Advice Bureau</v>
          </cell>
          <cell r="E204" t="str">
            <v>LL</v>
          </cell>
          <cell r="F204" t="str">
            <v>8 &amp; 24 Feb 12</v>
          </cell>
          <cell r="G204">
            <v>40970</v>
          </cell>
          <cell r="H204">
            <v>0.72</v>
          </cell>
          <cell r="K204">
            <v>0.61</v>
          </cell>
          <cell r="L204">
            <v>2009</v>
          </cell>
          <cell r="M204">
            <v>0.10999999999999999</v>
          </cell>
          <cell r="N204">
            <v>1</v>
          </cell>
          <cell r="O204" t="b">
            <v>0</v>
          </cell>
          <cell r="P204" t="b">
            <v>0</v>
          </cell>
          <cell r="S204" t="str">
            <v>Yes</v>
          </cell>
          <cell r="V204">
            <v>0.72</v>
          </cell>
          <cell r="AB204">
            <v>0.61</v>
          </cell>
          <cell r="AC204">
            <v>0</v>
          </cell>
          <cell r="AD204">
            <v>0</v>
          </cell>
          <cell r="AE204">
            <v>0</v>
          </cell>
          <cell r="AF204">
            <v>0.83</v>
          </cell>
          <cell r="AG204">
            <v>0</v>
          </cell>
          <cell r="AH204">
            <v>0</v>
          </cell>
          <cell r="AI204">
            <v>0.83</v>
          </cell>
          <cell r="AJ204">
            <v>0</v>
          </cell>
          <cell r="AK204">
            <v>0</v>
          </cell>
          <cell r="AL204">
            <v>0.64</v>
          </cell>
          <cell r="AM204">
            <v>0.25</v>
          </cell>
          <cell r="AN204">
            <v>0.11</v>
          </cell>
          <cell r="AO204">
            <v>0.89</v>
          </cell>
        </row>
        <row r="205">
          <cell r="B205">
            <v>103829</v>
          </cell>
          <cell r="C205" t="str">
            <v>South</v>
          </cell>
          <cell r="D205" t="str">
            <v>Hounslow District Citizens Advice Bureau</v>
          </cell>
          <cell r="M205">
            <v>0</v>
          </cell>
          <cell r="N205" t="b">
            <v>0</v>
          </cell>
          <cell r="O205" t="b">
            <v>0</v>
          </cell>
          <cell r="P205">
            <v>1</v>
          </cell>
          <cell r="AC205">
            <v>0</v>
          </cell>
          <cell r="AD205">
            <v>0.68</v>
          </cell>
          <cell r="AE205">
            <v>0</v>
          </cell>
          <cell r="AF205">
            <v>0</v>
          </cell>
          <cell r="AG205">
            <v>0.71</v>
          </cell>
          <cell r="AH205">
            <v>0</v>
          </cell>
          <cell r="AI205">
            <v>0</v>
          </cell>
          <cell r="AJ205" t="str">
            <v>Brentford&amp; Chiswick: 53%</v>
          </cell>
          <cell r="AK205">
            <v>0</v>
          </cell>
        </row>
        <row r="206">
          <cell r="B206">
            <v>100589</v>
          </cell>
          <cell r="C206" t="str">
            <v>North</v>
          </cell>
          <cell r="D206" t="str">
            <v>Hull &amp; East Riding Citizens Advice Bureau</v>
          </cell>
          <cell r="E206" t="str">
            <v>MB</v>
          </cell>
          <cell r="F206" t="str">
            <v>12-13 Jun 12</v>
          </cell>
          <cell r="G206">
            <v>41075</v>
          </cell>
          <cell r="H206">
            <v>0.66</v>
          </cell>
          <cell r="I206" t="str">
            <v>12-13 Jun 12</v>
          </cell>
          <cell r="J206">
            <v>0.66</v>
          </cell>
          <cell r="K206">
            <v>0.61</v>
          </cell>
          <cell r="L206">
            <v>2011</v>
          </cell>
          <cell r="M206">
            <v>5.0000000000000044E-2</v>
          </cell>
          <cell r="N206">
            <v>1</v>
          </cell>
          <cell r="O206" t="b">
            <v>0</v>
          </cell>
          <cell r="P206" t="b">
            <v>0</v>
          </cell>
          <cell r="Q206" t="str">
            <v>Better</v>
          </cell>
          <cell r="R206">
            <v>1</v>
          </cell>
          <cell r="S206" t="str">
            <v>Yes</v>
          </cell>
          <cell r="U206">
            <v>0.66</v>
          </cell>
          <cell r="V206">
            <v>0.66</v>
          </cell>
          <cell r="X206">
            <v>0.61</v>
          </cell>
          <cell r="AC206">
            <v>0</v>
          </cell>
          <cell r="AD206">
            <v>0</v>
          </cell>
          <cell r="AE206">
            <v>0.84</v>
          </cell>
          <cell r="AF206">
            <v>0</v>
          </cell>
          <cell r="AG206">
            <v>0</v>
          </cell>
          <cell r="AH206">
            <v>0.55000000000000004</v>
          </cell>
          <cell r="AI206">
            <v>0</v>
          </cell>
          <cell r="AJ206">
            <v>0</v>
          </cell>
          <cell r="AK206">
            <v>0</v>
          </cell>
          <cell r="AL206">
            <v>0.27</v>
          </cell>
          <cell r="AM206">
            <v>0.6</v>
          </cell>
          <cell r="AN206">
            <v>0.13</v>
          </cell>
          <cell r="AO206">
            <v>0.87</v>
          </cell>
        </row>
        <row r="207">
          <cell r="B207">
            <v>103818</v>
          </cell>
          <cell r="C207" t="str">
            <v>Central</v>
          </cell>
          <cell r="D207" t="str">
            <v>Huntingdonshire Citizens Advice Bureau</v>
          </cell>
          <cell r="M207">
            <v>0</v>
          </cell>
          <cell r="N207" t="b">
            <v>0</v>
          </cell>
          <cell r="O207" t="b">
            <v>0</v>
          </cell>
          <cell r="P207">
            <v>1</v>
          </cell>
          <cell r="AC207">
            <v>0</v>
          </cell>
          <cell r="AD207">
            <v>0.56999999999999995</v>
          </cell>
          <cell r="AE207">
            <v>0</v>
          </cell>
          <cell r="AF207">
            <v>0.57999999999999996</v>
          </cell>
          <cell r="AG207">
            <v>0.48</v>
          </cell>
          <cell r="AH207">
            <v>0</v>
          </cell>
          <cell r="AI207">
            <v>0</v>
          </cell>
          <cell r="AJ207">
            <v>0</v>
          </cell>
          <cell r="AK207">
            <v>0</v>
          </cell>
        </row>
        <row r="208">
          <cell r="B208">
            <v>100570</v>
          </cell>
          <cell r="C208" t="str">
            <v>North</v>
          </cell>
          <cell r="D208" t="str">
            <v>Hyndburn Citizens Advice Bureau</v>
          </cell>
          <cell r="M208">
            <v>0</v>
          </cell>
          <cell r="N208" t="b">
            <v>0</v>
          </cell>
          <cell r="O208" t="b">
            <v>0</v>
          </cell>
          <cell r="P208">
            <v>1</v>
          </cell>
          <cell r="AC208">
            <v>0</v>
          </cell>
          <cell r="AD208">
            <v>0</v>
          </cell>
          <cell r="AE208">
            <v>0.61</v>
          </cell>
          <cell r="AF208">
            <v>0</v>
          </cell>
          <cell r="AG208">
            <v>0</v>
          </cell>
          <cell r="AH208">
            <v>0.62</v>
          </cell>
          <cell r="AI208">
            <v>0</v>
          </cell>
          <cell r="AJ208">
            <v>0</v>
          </cell>
          <cell r="AK208">
            <v>0.47</v>
          </cell>
        </row>
        <row r="209">
          <cell r="B209">
            <v>100384</v>
          </cell>
          <cell r="C209" t="str">
            <v>Central</v>
          </cell>
          <cell r="D209" t="str">
            <v>Ipswich &amp; District Citizens Advice Bureau</v>
          </cell>
          <cell r="E209" t="str">
            <v>IB</v>
          </cell>
          <cell r="F209">
            <v>41330</v>
          </cell>
          <cell r="G209">
            <v>41344</v>
          </cell>
          <cell r="H209">
            <v>0.81</v>
          </cell>
          <cell r="K209">
            <v>0.66</v>
          </cell>
          <cell r="L209">
            <v>2010</v>
          </cell>
          <cell r="M209">
            <v>0.15000000000000002</v>
          </cell>
          <cell r="N209">
            <v>1</v>
          </cell>
          <cell r="O209" t="b">
            <v>0</v>
          </cell>
          <cell r="P209" t="b">
            <v>0</v>
          </cell>
          <cell r="Q209" t="str">
            <v>Better</v>
          </cell>
          <cell r="R209">
            <v>1</v>
          </cell>
          <cell r="S209" t="str">
            <v>Yes</v>
          </cell>
          <cell r="V209">
            <v>0.81</v>
          </cell>
          <cell r="AB209">
            <v>0.66</v>
          </cell>
          <cell r="AC209">
            <v>0</v>
          </cell>
          <cell r="AD209">
            <v>0</v>
          </cell>
          <cell r="AE209">
            <v>0</v>
          </cell>
          <cell r="AF209">
            <v>0.62</v>
          </cell>
          <cell r="AG209">
            <v>0</v>
          </cell>
          <cell r="AH209">
            <v>0</v>
          </cell>
          <cell r="AI209">
            <v>0.75</v>
          </cell>
          <cell r="AJ209">
            <v>0</v>
          </cell>
          <cell r="AK209">
            <v>0</v>
          </cell>
          <cell r="AL209">
            <v>0.45</v>
          </cell>
          <cell r="AM209">
            <v>0.5</v>
          </cell>
          <cell r="AN209">
            <v>0.05</v>
          </cell>
          <cell r="AO209">
            <v>0.95</v>
          </cell>
        </row>
        <row r="210">
          <cell r="B210">
            <v>101257</v>
          </cell>
          <cell r="C210" t="str">
            <v>South</v>
          </cell>
          <cell r="D210" t="str">
            <v>Islington Citizens Advice Bureau</v>
          </cell>
          <cell r="M210">
            <v>0</v>
          </cell>
          <cell r="N210" t="b">
            <v>0</v>
          </cell>
          <cell r="O210" t="b">
            <v>0</v>
          </cell>
          <cell r="P210">
            <v>1</v>
          </cell>
          <cell r="AC210" t="e">
            <v>#N/A</v>
          </cell>
          <cell r="AD210" t="e">
            <v>#N/A</v>
          </cell>
          <cell r="AE210" t="e">
            <v>#N/A</v>
          </cell>
          <cell r="AF210" t="e">
            <v>#N/A</v>
          </cell>
          <cell r="AG210" t="e">
            <v>#N/A</v>
          </cell>
          <cell r="AH210" t="e">
            <v>#N/A</v>
          </cell>
          <cell r="AI210" t="e">
            <v>#N/A</v>
          </cell>
          <cell r="AJ210" t="e">
            <v>#N/A</v>
          </cell>
          <cell r="AK210" t="e">
            <v>#N/A</v>
          </cell>
        </row>
        <row r="211">
          <cell r="B211">
            <v>100924</v>
          </cell>
          <cell r="C211" t="str">
            <v>South</v>
          </cell>
          <cell r="D211" t="str">
            <v>Jersey Citizens Advice Bureau</v>
          </cell>
          <cell r="M211">
            <v>0</v>
          </cell>
          <cell r="N211" t="b">
            <v>0</v>
          </cell>
          <cell r="O211" t="b">
            <v>0</v>
          </cell>
          <cell r="P211">
            <v>1</v>
          </cell>
          <cell r="AC211">
            <v>0</v>
          </cell>
          <cell r="AD211">
            <v>0</v>
          </cell>
          <cell r="AE211">
            <v>0</v>
          </cell>
          <cell r="AF211">
            <v>0</v>
          </cell>
          <cell r="AG211" t="str">
            <v>none</v>
          </cell>
          <cell r="AH211">
            <v>0</v>
          </cell>
          <cell r="AI211">
            <v>0</v>
          </cell>
          <cell r="AJ211">
            <v>0</v>
          </cell>
          <cell r="AK211">
            <v>0</v>
          </cell>
        </row>
        <row r="212">
          <cell r="B212">
            <v>100555</v>
          </cell>
          <cell r="C212" t="str">
            <v>North</v>
          </cell>
          <cell r="D212" t="str">
            <v>Keighley &amp; District Citizens Advice Bureau</v>
          </cell>
          <cell r="M212">
            <v>0</v>
          </cell>
          <cell r="N212" t="b">
            <v>0</v>
          </cell>
          <cell r="O212" t="b">
            <v>0</v>
          </cell>
          <cell r="P212">
            <v>1</v>
          </cell>
          <cell r="AC212">
            <v>0</v>
          </cell>
          <cell r="AD212">
            <v>0.45</v>
          </cell>
          <cell r="AE212">
            <v>0</v>
          </cell>
          <cell r="AF212">
            <v>0</v>
          </cell>
          <cell r="AG212">
            <v>0</v>
          </cell>
          <cell r="AH212">
            <v>0.6</v>
          </cell>
          <cell r="AI212">
            <v>0</v>
          </cell>
          <cell r="AJ212">
            <v>0</v>
          </cell>
          <cell r="AK212">
            <v>0</v>
          </cell>
        </row>
        <row r="213">
          <cell r="B213">
            <v>101163</v>
          </cell>
          <cell r="C213" t="str">
            <v>South</v>
          </cell>
          <cell r="D213" t="str">
            <v>Kennet Citizens Advice Bureau</v>
          </cell>
          <cell r="M213">
            <v>0</v>
          </cell>
          <cell r="N213" t="b">
            <v>0</v>
          </cell>
          <cell r="O213" t="b">
            <v>0</v>
          </cell>
          <cell r="P213">
            <v>1</v>
          </cell>
          <cell r="AC213">
            <v>0</v>
          </cell>
          <cell r="AD213">
            <v>0.82</v>
          </cell>
          <cell r="AE213">
            <v>0</v>
          </cell>
          <cell r="AF213">
            <v>0</v>
          </cell>
          <cell r="AG213">
            <v>0.7</v>
          </cell>
          <cell r="AH213">
            <v>0</v>
          </cell>
          <cell r="AI213">
            <v>0</v>
          </cell>
          <cell r="AJ213">
            <v>0</v>
          </cell>
          <cell r="AK213">
            <v>0</v>
          </cell>
        </row>
        <row r="214">
          <cell r="B214">
            <v>103832</v>
          </cell>
          <cell r="C214" t="str">
            <v>South</v>
          </cell>
          <cell r="D214" t="str">
            <v>Kensington &amp; Chelsea Citizens Advice Bureau</v>
          </cell>
          <cell r="M214">
            <v>0</v>
          </cell>
          <cell r="N214" t="b">
            <v>0</v>
          </cell>
          <cell r="O214" t="b">
            <v>0</v>
          </cell>
          <cell r="P214">
            <v>1</v>
          </cell>
          <cell r="AC214">
            <v>0</v>
          </cell>
          <cell r="AD214">
            <v>0</v>
          </cell>
          <cell r="AE214">
            <v>0.61</v>
          </cell>
          <cell r="AF214">
            <v>0</v>
          </cell>
          <cell r="AG214">
            <v>0</v>
          </cell>
          <cell r="AH214" t="str">
            <v>Kensing: 73%, Chelsea: 63%</v>
          </cell>
          <cell r="AI214">
            <v>0</v>
          </cell>
          <cell r="AJ214">
            <v>0</v>
          </cell>
          <cell r="AK214">
            <v>0</v>
          </cell>
        </row>
        <row r="215">
          <cell r="B215">
            <v>103574</v>
          </cell>
          <cell r="C215" t="str">
            <v>South</v>
          </cell>
          <cell r="D215" t="str">
            <v>Kerrier District Citizens Advice Bureau</v>
          </cell>
          <cell r="M215">
            <v>0</v>
          </cell>
          <cell r="N215" t="b">
            <v>0</v>
          </cell>
          <cell r="O215" t="b">
            <v>0</v>
          </cell>
          <cell r="P215">
            <v>1</v>
          </cell>
          <cell r="AC215">
            <v>0</v>
          </cell>
          <cell r="AD215">
            <v>0</v>
          </cell>
          <cell r="AE215">
            <v>0.65</v>
          </cell>
          <cell r="AF215">
            <v>0</v>
          </cell>
          <cell r="AG215">
            <v>0</v>
          </cell>
          <cell r="AH215">
            <v>0.59</v>
          </cell>
          <cell r="AI215">
            <v>0</v>
          </cell>
          <cell r="AJ215">
            <v>0</v>
          </cell>
          <cell r="AK215">
            <v>0.67</v>
          </cell>
        </row>
        <row r="216">
          <cell r="B216">
            <v>100168</v>
          </cell>
          <cell r="C216" t="str">
            <v>Central</v>
          </cell>
          <cell r="D216" t="str">
            <v>Kettering Citizens Advice Bureau</v>
          </cell>
          <cell r="M216">
            <v>0</v>
          </cell>
          <cell r="N216" t="b">
            <v>0</v>
          </cell>
          <cell r="O216" t="b">
            <v>0</v>
          </cell>
          <cell r="P216">
            <v>1</v>
          </cell>
          <cell r="AC216">
            <v>0</v>
          </cell>
          <cell r="AD216">
            <v>0</v>
          </cell>
          <cell r="AE216">
            <v>0.63</v>
          </cell>
          <cell r="AF216">
            <v>0</v>
          </cell>
          <cell r="AG216">
            <v>0</v>
          </cell>
          <cell r="AH216">
            <v>0.63</v>
          </cell>
          <cell r="AI216">
            <v>0</v>
          </cell>
          <cell r="AJ216">
            <v>0</v>
          </cell>
          <cell r="AK216">
            <v>0</v>
          </cell>
        </row>
        <row r="217">
          <cell r="B217">
            <v>103833</v>
          </cell>
          <cell r="C217" t="str">
            <v>South</v>
          </cell>
          <cell r="D217" t="str">
            <v>Kingston Borough Citizens Advice Bureau</v>
          </cell>
          <cell r="E217" t="str">
            <v>LL</v>
          </cell>
          <cell r="F217">
            <v>41108</v>
          </cell>
          <cell r="G217">
            <v>41121</v>
          </cell>
          <cell r="H217">
            <v>0.75</v>
          </cell>
          <cell r="K217">
            <v>0.77</v>
          </cell>
          <cell r="L217">
            <v>2009</v>
          </cell>
          <cell r="M217">
            <v>-2.0000000000000018E-2</v>
          </cell>
          <cell r="N217" t="b">
            <v>0</v>
          </cell>
          <cell r="O217">
            <v>1</v>
          </cell>
          <cell r="P217" t="b">
            <v>0</v>
          </cell>
          <cell r="Q217" t="str">
            <v>worse</v>
          </cell>
          <cell r="R217">
            <v>0</v>
          </cell>
          <cell r="S217" t="str">
            <v>Yes</v>
          </cell>
          <cell r="V217">
            <v>0.75</v>
          </cell>
          <cell r="AB217">
            <v>0.77</v>
          </cell>
          <cell r="AC217">
            <v>0</v>
          </cell>
          <cell r="AD217">
            <v>0</v>
          </cell>
          <cell r="AE217">
            <v>0</v>
          </cell>
          <cell r="AF217">
            <v>0.78</v>
          </cell>
          <cell r="AG217">
            <v>0</v>
          </cell>
          <cell r="AH217">
            <v>0</v>
          </cell>
          <cell r="AI217">
            <v>0.76</v>
          </cell>
          <cell r="AJ217">
            <v>0</v>
          </cell>
          <cell r="AK217">
            <v>0</v>
          </cell>
          <cell r="AL217">
            <v>0.35</v>
          </cell>
          <cell r="AM217">
            <v>0.5</v>
          </cell>
          <cell r="AN217">
            <v>0.15</v>
          </cell>
          <cell r="AO217">
            <v>0.85</v>
          </cell>
        </row>
        <row r="218">
          <cell r="B218">
            <v>100678</v>
          </cell>
          <cell r="C218" t="str">
            <v>North</v>
          </cell>
          <cell r="D218" t="str">
            <v>Kirklees Citizens Advice Bureau</v>
          </cell>
          <cell r="E218" t="str">
            <v>MB</v>
          </cell>
          <cell r="F218">
            <v>41297</v>
          </cell>
          <cell r="G218">
            <v>41303</v>
          </cell>
          <cell r="H218">
            <v>0.7</v>
          </cell>
          <cell r="K218">
            <v>0.7</v>
          </cell>
          <cell r="L218">
            <v>2011</v>
          </cell>
          <cell r="M218">
            <v>0</v>
          </cell>
          <cell r="N218" t="b">
            <v>0</v>
          </cell>
          <cell r="O218" t="b">
            <v>0</v>
          </cell>
          <cell r="P218">
            <v>1</v>
          </cell>
          <cell r="Q218" t="str">
            <v>same</v>
          </cell>
          <cell r="R218">
            <v>0</v>
          </cell>
          <cell r="S218" t="str">
            <v>Yes</v>
          </cell>
          <cell r="V218">
            <v>0.7</v>
          </cell>
          <cell r="W218">
            <v>0.7</v>
          </cell>
          <cell r="Y218">
            <v>0.56999999999999995</v>
          </cell>
          <cell r="AB218">
            <v>0.56999999999999995</v>
          </cell>
          <cell r="AC218">
            <v>0</v>
          </cell>
          <cell r="AD218">
            <v>0</v>
          </cell>
          <cell r="AE218">
            <v>0</v>
          </cell>
          <cell r="AF218" t="str">
            <v>South - 70%, North - 77%</v>
          </cell>
          <cell r="AG218">
            <v>0</v>
          </cell>
          <cell r="AH218">
            <v>0</v>
          </cell>
          <cell r="AI218" t="str">
            <v>South - 66%, North - 51%</v>
          </cell>
          <cell r="AJ218">
            <v>0</v>
          </cell>
          <cell r="AK218">
            <v>0</v>
          </cell>
          <cell r="AL218">
            <v>0.4</v>
          </cell>
          <cell r="AM218">
            <v>0.43</v>
          </cell>
          <cell r="AN218">
            <v>0.17</v>
          </cell>
          <cell r="AO218">
            <v>0.83</v>
          </cell>
        </row>
        <row r="219">
          <cell r="B219">
            <v>103042</v>
          </cell>
          <cell r="C219" t="str">
            <v>North</v>
          </cell>
          <cell r="D219" t="str">
            <v>Knowsley District Citizens Advice Bureau</v>
          </cell>
          <cell r="M219">
            <v>0</v>
          </cell>
          <cell r="N219" t="b">
            <v>0</v>
          </cell>
          <cell r="O219" t="b">
            <v>0</v>
          </cell>
          <cell r="P219">
            <v>1</v>
          </cell>
          <cell r="AC219">
            <v>0</v>
          </cell>
          <cell r="AD219">
            <v>0.6</v>
          </cell>
          <cell r="AE219">
            <v>0</v>
          </cell>
          <cell r="AF219">
            <v>0</v>
          </cell>
          <cell r="AG219">
            <v>0.73</v>
          </cell>
          <cell r="AH219">
            <v>0</v>
          </cell>
          <cell r="AI219">
            <v>0</v>
          </cell>
          <cell r="AJ219">
            <v>0</v>
          </cell>
          <cell r="AK219">
            <v>0</v>
          </cell>
        </row>
        <row r="220">
          <cell r="B220">
            <v>100585</v>
          </cell>
          <cell r="C220" t="str">
            <v>North</v>
          </cell>
          <cell r="D220" t="str">
            <v>Lancaster Citizens Advice Bureau</v>
          </cell>
          <cell r="M220">
            <v>0</v>
          </cell>
          <cell r="N220" t="b">
            <v>0</v>
          </cell>
          <cell r="O220" t="b">
            <v>0</v>
          </cell>
          <cell r="P220">
            <v>1</v>
          </cell>
          <cell r="AC220">
            <v>0</v>
          </cell>
          <cell r="AD220">
            <v>0.59</v>
          </cell>
          <cell r="AE220">
            <v>0</v>
          </cell>
          <cell r="AF220">
            <v>0</v>
          </cell>
          <cell r="AG220">
            <v>0.73</v>
          </cell>
          <cell r="AH220">
            <v>0</v>
          </cell>
          <cell r="AI220">
            <v>0</v>
          </cell>
          <cell r="AJ220">
            <v>0</v>
          </cell>
          <cell r="AK220">
            <v>0</v>
          </cell>
        </row>
        <row r="221">
          <cell r="B221">
            <v>100898</v>
          </cell>
          <cell r="C221" t="str">
            <v>South</v>
          </cell>
          <cell r="D221" t="str">
            <v>Lancing &amp; Sompting Citizens Advice Bureau</v>
          </cell>
          <cell r="M221">
            <v>0</v>
          </cell>
          <cell r="N221" t="b">
            <v>0</v>
          </cell>
          <cell r="O221" t="b">
            <v>0</v>
          </cell>
          <cell r="P221">
            <v>1</v>
          </cell>
          <cell r="AC221">
            <v>0</v>
          </cell>
          <cell r="AD221">
            <v>0.69</v>
          </cell>
          <cell r="AE221">
            <v>0</v>
          </cell>
          <cell r="AF221">
            <v>0</v>
          </cell>
          <cell r="AG221">
            <v>0.72</v>
          </cell>
          <cell r="AH221">
            <v>0</v>
          </cell>
          <cell r="AI221">
            <v>0</v>
          </cell>
          <cell r="AJ221">
            <v>0</v>
          </cell>
          <cell r="AK221">
            <v>0</v>
          </cell>
        </row>
        <row r="222">
          <cell r="B222">
            <v>549975</v>
          </cell>
          <cell r="C222" t="str">
            <v>South</v>
          </cell>
          <cell r="D222" t="str">
            <v>Leatherhead and Dorking (Leatherhead) Citizens Advice Bureau</v>
          </cell>
          <cell r="E222" t="str">
            <v>RJ</v>
          </cell>
          <cell r="F222" t="str">
            <v>13-14 Jun 12</v>
          </cell>
          <cell r="G222">
            <v>41094</v>
          </cell>
          <cell r="H222">
            <v>0.86</v>
          </cell>
          <cell r="K222">
            <v>0.89</v>
          </cell>
          <cell r="L222">
            <v>2009</v>
          </cell>
          <cell r="M222">
            <v>-3.0000000000000027E-2</v>
          </cell>
          <cell r="N222" t="b">
            <v>0</v>
          </cell>
          <cell r="O222">
            <v>1</v>
          </cell>
          <cell r="P222" t="b">
            <v>0</v>
          </cell>
          <cell r="Q222" t="str">
            <v>same</v>
          </cell>
          <cell r="R222">
            <v>0</v>
          </cell>
          <cell r="S222" t="str">
            <v>Yes</v>
          </cell>
          <cell r="V222">
            <v>0.86</v>
          </cell>
          <cell r="AB222">
            <v>0.89</v>
          </cell>
          <cell r="AC222">
            <v>0</v>
          </cell>
          <cell r="AD222">
            <v>0</v>
          </cell>
          <cell r="AE222">
            <v>0</v>
          </cell>
          <cell r="AF222">
            <v>0.72</v>
          </cell>
          <cell r="AG222">
            <v>0</v>
          </cell>
          <cell r="AH222">
            <v>0</v>
          </cell>
          <cell r="AI222">
            <v>0.8</v>
          </cell>
          <cell r="AJ222">
            <v>0</v>
          </cell>
          <cell r="AK222">
            <v>0</v>
          </cell>
          <cell r="AL222">
            <v>0.6</v>
          </cell>
          <cell r="AM222">
            <v>0.3</v>
          </cell>
          <cell r="AN222">
            <v>0.1</v>
          </cell>
          <cell r="AO222">
            <v>0.9</v>
          </cell>
        </row>
        <row r="223">
          <cell r="B223">
            <v>100673</v>
          </cell>
          <cell r="C223" t="str">
            <v>North</v>
          </cell>
          <cell r="D223" t="str">
            <v>Leeds Citizens Advice Bureau</v>
          </cell>
          <cell r="M223">
            <v>0</v>
          </cell>
          <cell r="N223" t="b">
            <v>0</v>
          </cell>
          <cell r="O223" t="b">
            <v>0</v>
          </cell>
          <cell r="P223">
            <v>1</v>
          </cell>
          <cell r="AC223">
            <v>0</v>
          </cell>
          <cell r="AD223">
            <v>0</v>
          </cell>
          <cell r="AE223">
            <v>0.65</v>
          </cell>
          <cell r="AF223">
            <v>0</v>
          </cell>
          <cell r="AG223">
            <v>0.64</v>
          </cell>
          <cell r="AH223">
            <v>0</v>
          </cell>
          <cell r="AI223">
            <v>0</v>
          </cell>
          <cell r="AJ223">
            <v>0.64</v>
          </cell>
          <cell r="AK223">
            <v>0</v>
          </cell>
        </row>
        <row r="224">
          <cell r="B224">
            <v>100402</v>
          </cell>
          <cell r="C224" t="str">
            <v>Central</v>
          </cell>
          <cell r="D224" t="str">
            <v>Leek Citizens Advice Bureau</v>
          </cell>
          <cell r="M224">
            <v>0</v>
          </cell>
          <cell r="N224" t="b">
            <v>0</v>
          </cell>
          <cell r="O224" t="b">
            <v>0</v>
          </cell>
          <cell r="P224">
            <v>1</v>
          </cell>
          <cell r="AC224">
            <v>0</v>
          </cell>
          <cell r="AD224">
            <v>0.6</v>
          </cell>
          <cell r="AE224">
            <v>0</v>
          </cell>
          <cell r="AF224">
            <v>0</v>
          </cell>
          <cell r="AG224">
            <v>0.62</v>
          </cell>
          <cell r="AH224">
            <v>0</v>
          </cell>
          <cell r="AI224">
            <v>0</v>
          </cell>
          <cell r="AJ224">
            <v>0</v>
          </cell>
          <cell r="AK224">
            <v>0</v>
          </cell>
        </row>
        <row r="225">
          <cell r="B225">
            <v>204594</v>
          </cell>
          <cell r="C225" t="str">
            <v>Central</v>
          </cell>
          <cell r="D225" t="str">
            <v>Leicester Citizens Advice</v>
          </cell>
          <cell r="M225">
            <v>0</v>
          </cell>
          <cell r="N225" t="b">
            <v>0</v>
          </cell>
          <cell r="O225" t="b">
            <v>0</v>
          </cell>
          <cell r="P225">
            <v>1</v>
          </cell>
          <cell r="AC225">
            <v>0</v>
          </cell>
          <cell r="AD225">
            <v>0</v>
          </cell>
          <cell r="AE225">
            <v>0.7</v>
          </cell>
          <cell r="AF225">
            <v>0</v>
          </cell>
          <cell r="AG225">
            <v>0</v>
          </cell>
          <cell r="AH225" t="str">
            <v>none</v>
          </cell>
          <cell r="AI225">
            <v>0</v>
          </cell>
          <cell r="AJ225">
            <v>0</v>
          </cell>
          <cell r="AK225">
            <v>0</v>
          </cell>
        </row>
        <row r="226">
          <cell r="B226">
            <v>100142</v>
          </cell>
          <cell r="C226" t="str">
            <v>Central</v>
          </cell>
          <cell r="D226" t="str">
            <v>Leighton Linslade Citizens Advice Bureau</v>
          </cell>
          <cell r="M226">
            <v>0</v>
          </cell>
          <cell r="N226" t="b">
            <v>0</v>
          </cell>
          <cell r="O226" t="b">
            <v>0</v>
          </cell>
          <cell r="P226">
            <v>1</v>
          </cell>
          <cell r="AC226">
            <v>0</v>
          </cell>
          <cell r="AD226">
            <v>0.7</v>
          </cell>
          <cell r="AE226">
            <v>0</v>
          </cell>
          <cell r="AF226">
            <v>0</v>
          </cell>
          <cell r="AG226">
            <v>0.7</v>
          </cell>
          <cell r="AH226">
            <v>0</v>
          </cell>
          <cell r="AI226">
            <v>0</v>
          </cell>
          <cell r="AJ226">
            <v>0.84</v>
          </cell>
          <cell r="AK226">
            <v>0</v>
          </cell>
        </row>
        <row r="227">
          <cell r="B227">
            <v>103822</v>
          </cell>
          <cell r="C227" t="str">
            <v>Central</v>
          </cell>
          <cell r="D227" t="str">
            <v>Leiston, Saxmundham &amp; District Citizens Advice Bureau</v>
          </cell>
          <cell r="N227" t="b">
            <v>0</v>
          </cell>
          <cell r="O227" t="b">
            <v>0</v>
          </cell>
          <cell r="P227">
            <v>1</v>
          </cell>
          <cell r="AC227">
            <v>0</v>
          </cell>
          <cell r="AD227">
            <v>0</v>
          </cell>
          <cell r="AE227">
            <v>0.7</v>
          </cell>
          <cell r="AF227">
            <v>0</v>
          </cell>
          <cell r="AG227">
            <v>0</v>
          </cell>
          <cell r="AH227">
            <v>0.68</v>
          </cell>
          <cell r="AI227">
            <v>0</v>
          </cell>
          <cell r="AJ227">
            <v>0</v>
          </cell>
          <cell r="AK227">
            <v>0</v>
          </cell>
        </row>
        <row r="228">
          <cell r="B228">
            <v>100757</v>
          </cell>
          <cell r="C228" t="str">
            <v>South</v>
          </cell>
          <cell r="D228" t="str">
            <v>Lewes and Seaford Citizens Advice Bureau</v>
          </cell>
          <cell r="E228" t="str">
            <v>LL &amp; DB</v>
          </cell>
          <cell r="F228">
            <v>41159</v>
          </cell>
          <cell r="G228">
            <v>41165</v>
          </cell>
          <cell r="H228">
            <v>0.55000000000000004</v>
          </cell>
          <cell r="K228">
            <v>0.66</v>
          </cell>
          <cell r="L228">
            <v>2009</v>
          </cell>
          <cell r="M228">
            <v>-0.10999999999999999</v>
          </cell>
          <cell r="N228" t="b">
            <v>0</v>
          </cell>
          <cell r="O228">
            <v>1</v>
          </cell>
          <cell r="P228" t="b">
            <v>0</v>
          </cell>
          <cell r="Q228" t="str">
            <v>worse</v>
          </cell>
          <cell r="R228">
            <v>0</v>
          </cell>
          <cell r="S228" t="str">
            <v>Yes</v>
          </cell>
          <cell r="V228">
            <v>0.55000000000000004</v>
          </cell>
          <cell r="AB228">
            <v>0.66</v>
          </cell>
          <cell r="AC228">
            <v>0</v>
          </cell>
          <cell r="AD228">
            <v>0</v>
          </cell>
          <cell r="AE228">
            <v>0</v>
          </cell>
          <cell r="AF228">
            <v>0.75</v>
          </cell>
          <cell r="AG228">
            <v>0</v>
          </cell>
          <cell r="AH228">
            <v>0</v>
          </cell>
          <cell r="AI228">
            <v>0.68</v>
          </cell>
          <cell r="AJ228">
            <v>0</v>
          </cell>
          <cell r="AK228">
            <v>0</v>
          </cell>
          <cell r="AL228">
            <v>0.3</v>
          </cell>
          <cell r="AM228">
            <v>0.45</v>
          </cell>
          <cell r="AN228">
            <v>0.25</v>
          </cell>
          <cell r="AO228">
            <v>0.75</v>
          </cell>
        </row>
        <row r="229">
          <cell r="B229">
            <v>103835</v>
          </cell>
          <cell r="C229" t="str">
            <v>South</v>
          </cell>
          <cell r="D229" t="str">
            <v>Lewisham Citizens Advice Bureau</v>
          </cell>
          <cell r="E229" t="str">
            <v>LL</v>
          </cell>
          <cell r="F229">
            <v>41221</v>
          </cell>
          <cell r="G229">
            <v>41233</v>
          </cell>
          <cell r="H229">
            <v>0.71</v>
          </cell>
          <cell r="I229">
            <v>41221</v>
          </cell>
          <cell r="J229">
            <v>0.71</v>
          </cell>
          <cell r="K229">
            <v>0.62</v>
          </cell>
          <cell r="L229">
            <v>2011</v>
          </cell>
          <cell r="M229">
            <v>8.9999999999999969E-2</v>
          </cell>
          <cell r="N229">
            <v>1</v>
          </cell>
          <cell r="O229" t="b">
            <v>0</v>
          </cell>
          <cell r="P229" t="b">
            <v>0</v>
          </cell>
          <cell r="Q229" t="str">
            <v>Better</v>
          </cell>
          <cell r="R229">
            <v>1</v>
          </cell>
          <cell r="S229" t="str">
            <v>Yes</v>
          </cell>
          <cell r="U229">
            <v>0.71</v>
          </cell>
          <cell r="V229">
            <v>0.71</v>
          </cell>
          <cell r="X229">
            <v>0.62</v>
          </cell>
          <cell r="AC229">
            <v>0</v>
          </cell>
          <cell r="AD229">
            <v>0.63</v>
          </cell>
          <cell r="AE229">
            <v>0</v>
          </cell>
          <cell r="AF229">
            <v>0</v>
          </cell>
          <cell r="AG229">
            <v>0.76</v>
          </cell>
          <cell r="AH229">
            <v>0</v>
          </cell>
          <cell r="AI229">
            <v>0</v>
          </cell>
          <cell r="AJ229">
            <v>0</v>
          </cell>
          <cell r="AK229">
            <v>0</v>
          </cell>
          <cell r="AL229">
            <v>0.6</v>
          </cell>
          <cell r="AM229">
            <v>0.3</v>
          </cell>
          <cell r="AN229">
            <v>0.1</v>
          </cell>
          <cell r="AO229">
            <v>0.9</v>
          </cell>
        </row>
        <row r="230">
          <cell r="B230">
            <v>100304</v>
          </cell>
          <cell r="C230" t="str">
            <v>Central</v>
          </cell>
          <cell r="D230" t="str">
            <v>Lichfield Citizens Advice Bureau</v>
          </cell>
          <cell r="M230">
            <v>0</v>
          </cell>
          <cell r="N230" t="b">
            <v>0</v>
          </cell>
          <cell r="O230" t="b">
            <v>0</v>
          </cell>
          <cell r="P230">
            <v>1</v>
          </cell>
          <cell r="AC230">
            <v>0</v>
          </cell>
          <cell r="AD230">
            <v>0</v>
          </cell>
          <cell r="AE230">
            <v>0.71</v>
          </cell>
          <cell r="AF230">
            <v>0</v>
          </cell>
          <cell r="AG230">
            <v>0.52</v>
          </cell>
          <cell r="AH230">
            <v>0.44</v>
          </cell>
          <cell r="AI230">
            <v>0</v>
          </cell>
          <cell r="AJ230">
            <v>0</v>
          </cell>
          <cell r="AK230">
            <v>0</v>
          </cell>
        </row>
        <row r="231">
          <cell r="B231">
            <v>100211</v>
          </cell>
          <cell r="C231" t="str">
            <v>Central</v>
          </cell>
          <cell r="D231" t="str">
            <v>Lincoln &amp; District Citizens Advice Bureau Ltd</v>
          </cell>
          <cell r="M231">
            <v>0</v>
          </cell>
          <cell r="N231" t="b">
            <v>0</v>
          </cell>
          <cell r="O231" t="b">
            <v>0</v>
          </cell>
          <cell r="P231">
            <v>1</v>
          </cell>
          <cell r="AC231">
            <v>0</v>
          </cell>
          <cell r="AD231">
            <v>0</v>
          </cell>
          <cell r="AE231">
            <v>0.76</v>
          </cell>
          <cell r="AF231">
            <v>0</v>
          </cell>
          <cell r="AG231">
            <v>0</v>
          </cell>
          <cell r="AH231">
            <v>0.83</v>
          </cell>
          <cell r="AI231">
            <v>0</v>
          </cell>
          <cell r="AJ231">
            <v>0</v>
          </cell>
          <cell r="AK231">
            <v>0</v>
          </cell>
        </row>
        <row r="232">
          <cell r="B232">
            <v>100917</v>
          </cell>
          <cell r="C232" t="str">
            <v>South</v>
          </cell>
          <cell r="D232" t="str">
            <v>Littlehampton &amp; District Citizens Advice Bureau</v>
          </cell>
          <cell r="M232">
            <v>0</v>
          </cell>
          <cell r="N232" t="b">
            <v>0</v>
          </cell>
          <cell r="O232" t="b">
            <v>0</v>
          </cell>
          <cell r="P232">
            <v>1</v>
          </cell>
          <cell r="AC232">
            <v>0</v>
          </cell>
          <cell r="AD232">
            <v>0</v>
          </cell>
          <cell r="AE232">
            <v>0</v>
          </cell>
          <cell r="AF232">
            <v>0.66</v>
          </cell>
          <cell r="AG232">
            <v>0</v>
          </cell>
          <cell r="AH232">
            <v>0</v>
          </cell>
          <cell r="AI232">
            <v>0.61</v>
          </cell>
          <cell r="AJ232">
            <v>0</v>
          </cell>
          <cell r="AK232">
            <v>0</v>
          </cell>
        </row>
        <row r="233">
          <cell r="B233">
            <v>100675</v>
          </cell>
          <cell r="C233" t="str">
            <v>North</v>
          </cell>
          <cell r="D233" t="str">
            <v>Liverpool Central Citizens Advice Bureau</v>
          </cell>
          <cell r="M233">
            <v>0</v>
          </cell>
          <cell r="N233" t="b">
            <v>0</v>
          </cell>
          <cell r="O233" t="b">
            <v>0</v>
          </cell>
          <cell r="P233">
            <v>1</v>
          </cell>
          <cell r="AC233">
            <v>0</v>
          </cell>
          <cell r="AD233">
            <v>0</v>
          </cell>
          <cell r="AE233">
            <v>0.64</v>
          </cell>
          <cell r="AF233">
            <v>0</v>
          </cell>
          <cell r="AG233">
            <v>0</v>
          </cell>
          <cell r="AH233">
            <v>0.65</v>
          </cell>
          <cell r="AI233">
            <v>0</v>
          </cell>
          <cell r="AJ233">
            <v>0</v>
          </cell>
          <cell r="AK233">
            <v>0</v>
          </cell>
        </row>
        <row r="234">
          <cell r="B234">
            <v>103373</v>
          </cell>
          <cell r="C234" t="str">
            <v>North</v>
          </cell>
          <cell r="D234" t="str">
            <v>Liverpool Specialist Advice Service</v>
          </cell>
          <cell r="M234">
            <v>0</v>
          </cell>
          <cell r="N234" t="b">
            <v>0</v>
          </cell>
          <cell r="O234" t="b">
            <v>0</v>
          </cell>
          <cell r="P234">
            <v>1</v>
          </cell>
          <cell r="AC234">
            <v>0</v>
          </cell>
          <cell r="AD234">
            <v>0</v>
          </cell>
          <cell r="AE234">
            <v>0</v>
          </cell>
          <cell r="AF234" t="str">
            <v>n/a</v>
          </cell>
          <cell r="AG234">
            <v>0</v>
          </cell>
          <cell r="AH234">
            <v>0</v>
          </cell>
          <cell r="AI234">
            <v>0</v>
          </cell>
          <cell r="AJ234">
            <v>0</v>
          </cell>
          <cell r="AK234">
            <v>0</v>
          </cell>
        </row>
        <row r="235">
          <cell r="B235">
            <v>100981</v>
          </cell>
          <cell r="C235" t="str">
            <v>Wales</v>
          </cell>
          <cell r="D235" t="str">
            <v>Llanelli Citizens Advice Bureau</v>
          </cell>
          <cell r="M235">
            <v>0</v>
          </cell>
          <cell r="N235" t="b">
            <v>0</v>
          </cell>
          <cell r="O235" t="b">
            <v>0</v>
          </cell>
          <cell r="P235">
            <v>1</v>
          </cell>
          <cell r="AC235">
            <v>0</v>
          </cell>
          <cell r="AD235">
            <v>0</v>
          </cell>
          <cell r="AE235">
            <v>0.81</v>
          </cell>
          <cell r="AF235">
            <v>0</v>
          </cell>
          <cell r="AG235">
            <v>0</v>
          </cell>
          <cell r="AH235">
            <v>0.63</v>
          </cell>
          <cell r="AI235">
            <v>0</v>
          </cell>
          <cell r="AJ235">
            <v>0</v>
          </cell>
          <cell r="AK235">
            <v>0</v>
          </cell>
        </row>
        <row r="236">
          <cell r="B236">
            <v>100303</v>
          </cell>
          <cell r="C236" t="str">
            <v>Central</v>
          </cell>
          <cell r="D236" t="str">
            <v>Loughton Citizens Advice Bureau</v>
          </cell>
          <cell r="M236">
            <v>0</v>
          </cell>
          <cell r="N236" t="b">
            <v>0</v>
          </cell>
          <cell r="O236" t="b">
            <v>0</v>
          </cell>
          <cell r="P236">
            <v>1</v>
          </cell>
          <cell r="AC236">
            <v>0</v>
          </cell>
          <cell r="AD236">
            <v>0</v>
          </cell>
          <cell r="AE236">
            <v>0</v>
          </cell>
          <cell r="AF236">
            <v>0.65</v>
          </cell>
          <cell r="AG236">
            <v>0</v>
          </cell>
          <cell r="AH236">
            <v>0</v>
          </cell>
          <cell r="AI236">
            <v>0.77</v>
          </cell>
          <cell r="AJ236">
            <v>0</v>
          </cell>
          <cell r="AK236">
            <v>0</v>
          </cell>
        </row>
        <row r="237">
          <cell r="B237">
            <v>100174</v>
          </cell>
          <cell r="C237" t="str">
            <v>Central</v>
          </cell>
          <cell r="D237" t="str">
            <v>Luton Citizens Advice Bureau</v>
          </cell>
          <cell r="M237">
            <v>0</v>
          </cell>
          <cell r="N237" t="b">
            <v>0</v>
          </cell>
          <cell r="O237" t="b">
            <v>0</v>
          </cell>
          <cell r="P237">
            <v>1</v>
          </cell>
          <cell r="AC237">
            <v>0</v>
          </cell>
          <cell r="AD237">
            <v>0</v>
          </cell>
          <cell r="AE237">
            <v>0.73</v>
          </cell>
          <cell r="AF237">
            <v>0</v>
          </cell>
          <cell r="AG237">
            <v>0</v>
          </cell>
          <cell r="AH237">
            <v>0.66</v>
          </cell>
          <cell r="AI237">
            <v>0</v>
          </cell>
          <cell r="AJ237">
            <v>0</v>
          </cell>
          <cell r="AK237">
            <v>0</v>
          </cell>
        </row>
        <row r="238">
          <cell r="B238">
            <v>100922</v>
          </cell>
          <cell r="C238" t="str">
            <v>South</v>
          </cell>
          <cell r="D238" t="str">
            <v>Lymington Citizens Advice Bureau</v>
          </cell>
          <cell r="M238">
            <v>0</v>
          </cell>
          <cell r="N238" t="b">
            <v>0</v>
          </cell>
          <cell r="O238" t="b">
            <v>0</v>
          </cell>
          <cell r="P238">
            <v>1</v>
          </cell>
          <cell r="AC238">
            <v>0</v>
          </cell>
          <cell r="AD238">
            <v>0.68</v>
          </cell>
          <cell r="AE238">
            <v>0</v>
          </cell>
          <cell r="AF238">
            <v>0</v>
          </cell>
          <cell r="AG238">
            <v>0.66</v>
          </cell>
          <cell r="AH238">
            <v>0</v>
          </cell>
          <cell r="AI238">
            <v>0</v>
          </cell>
          <cell r="AJ238">
            <v>0.78</v>
          </cell>
          <cell r="AK238">
            <v>0</v>
          </cell>
        </row>
        <row r="239">
          <cell r="B239">
            <v>100597</v>
          </cell>
          <cell r="C239" t="str">
            <v>North</v>
          </cell>
          <cell r="D239" t="str">
            <v>Lytham St Annes Citizens Advice Bureau</v>
          </cell>
          <cell r="M239">
            <v>0</v>
          </cell>
          <cell r="N239" t="b">
            <v>0</v>
          </cell>
          <cell r="O239" t="b">
            <v>0</v>
          </cell>
          <cell r="P239">
            <v>1</v>
          </cell>
          <cell r="AC239">
            <v>0</v>
          </cell>
          <cell r="AD239">
            <v>0</v>
          </cell>
          <cell r="AE239">
            <v>0</v>
          </cell>
          <cell r="AF239" t="str">
            <v>closed</v>
          </cell>
          <cell r="AG239">
            <v>0</v>
          </cell>
          <cell r="AH239">
            <v>0</v>
          </cell>
          <cell r="AI239">
            <v>0</v>
          </cell>
          <cell r="AJ239">
            <v>0</v>
          </cell>
          <cell r="AK239">
            <v>0</v>
          </cell>
        </row>
        <row r="240">
          <cell r="B240">
            <v>100474</v>
          </cell>
          <cell r="C240" t="str">
            <v>North</v>
          </cell>
          <cell r="D240" t="str">
            <v>Cheshire East Citizens Advie Bureau North (Macclesfield)</v>
          </cell>
          <cell r="E240" t="str">
            <v>TC</v>
          </cell>
          <cell r="F240" t="str">
            <v>18-21 Feb 13</v>
          </cell>
          <cell r="G240">
            <v>41334</v>
          </cell>
          <cell r="H240">
            <v>0.76</v>
          </cell>
          <cell r="K240">
            <v>0.81</v>
          </cell>
          <cell r="L240">
            <v>2009</v>
          </cell>
          <cell r="M240">
            <v>-5.0000000000000044E-2</v>
          </cell>
          <cell r="N240" t="b">
            <v>0</v>
          </cell>
          <cell r="O240">
            <v>1</v>
          </cell>
          <cell r="P240" t="b">
            <v>0</v>
          </cell>
          <cell r="Q240" t="str">
            <v>worse</v>
          </cell>
          <cell r="R240">
            <v>-1</v>
          </cell>
          <cell r="S240" t="str">
            <v>Yes</v>
          </cell>
          <cell r="V240">
            <v>0.76</v>
          </cell>
          <cell r="AB240">
            <v>0.81</v>
          </cell>
          <cell r="AC240">
            <v>0</v>
          </cell>
          <cell r="AD240">
            <v>0</v>
          </cell>
          <cell r="AE240">
            <v>0</v>
          </cell>
          <cell r="AF240">
            <v>0.72</v>
          </cell>
          <cell r="AG240">
            <v>0</v>
          </cell>
          <cell r="AH240">
            <v>0</v>
          </cell>
          <cell r="AI240">
            <v>0.68</v>
          </cell>
          <cell r="AJ240">
            <v>0</v>
          </cell>
          <cell r="AK240">
            <v>0</v>
          </cell>
          <cell r="AL240">
            <v>0.4</v>
          </cell>
          <cell r="AM240">
            <v>0.6</v>
          </cell>
          <cell r="AO240">
            <v>1</v>
          </cell>
        </row>
        <row r="241">
          <cell r="B241">
            <v>101072</v>
          </cell>
          <cell r="C241" t="str">
            <v>Wales</v>
          </cell>
          <cell r="D241" t="str">
            <v>Maesteg Citizens Advice Bureau</v>
          </cell>
          <cell r="M241">
            <v>0</v>
          </cell>
          <cell r="N241" t="b">
            <v>0</v>
          </cell>
          <cell r="O241" t="b">
            <v>0</v>
          </cell>
          <cell r="P241">
            <v>1</v>
          </cell>
          <cell r="AC241">
            <v>0</v>
          </cell>
          <cell r="AD241">
            <v>0.77</v>
          </cell>
          <cell r="AE241">
            <v>0</v>
          </cell>
          <cell r="AF241">
            <v>0.65</v>
          </cell>
          <cell r="AG241">
            <v>0.54</v>
          </cell>
          <cell r="AH241">
            <v>0</v>
          </cell>
          <cell r="AI241">
            <v>0</v>
          </cell>
          <cell r="AJ241">
            <v>0.55000000000000004</v>
          </cell>
          <cell r="AK241">
            <v>0</v>
          </cell>
        </row>
        <row r="242">
          <cell r="B242">
            <v>100992</v>
          </cell>
          <cell r="C242" t="str">
            <v>South</v>
          </cell>
          <cell r="D242" t="str">
            <v>Maidenhead Citizens Advice Bureau</v>
          </cell>
          <cell r="E242" t="str">
            <v>DB</v>
          </cell>
          <cell r="F242">
            <v>41197</v>
          </cell>
          <cell r="G242">
            <v>41211</v>
          </cell>
          <cell r="H242">
            <v>0.77</v>
          </cell>
          <cell r="K242">
            <v>0.71</v>
          </cell>
          <cell r="L242">
            <v>2009</v>
          </cell>
          <cell r="M242">
            <v>6.0000000000000053E-2</v>
          </cell>
          <cell r="N242">
            <v>1</v>
          </cell>
          <cell r="O242" t="b">
            <v>0</v>
          </cell>
          <cell r="P242" t="b">
            <v>0</v>
          </cell>
          <cell r="Q242" t="str">
            <v>Better</v>
          </cell>
          <cell r="R242">
            <v>0</v>
          </cell>
          <cell r="S242" t="str">
            <v>Yes</v>
          </cell>
          <cell r="V242">
            <v>0.77</v>
          </cell>
          <cell r="AB242">
            <v>0.71</v>
          </cell>
          <cell r="AC242">
            <v>0</v>
          </cell>
          <cell r="AD242">
            <v>0</v>
          </cell>
          <cell r="AE242">
            <v>0</v>
          </cell>
          <cell r="AF242">
            <v>0</v>
          </cell>
          <cell r="AG242">
            <v>0.72</v>
          </cell>
          <cell r="AH242">
            <v>0</v>
          </cell>
          <cell r="AI242">
            <v>0</v>
          </cell>
          <cell r="AJ242">
            <v>0.66</v>
          </cell>
          <cell r="AK242">
            <v>0</v>
          </cell>
          <cell r="AL242">
            <v>0.4</v>
          </cell>
          <cell r="AM242">
            <v>0.6</v>
          </cell>
          <cell r="AO242">
            <v>1</v>
          </cell>
        </row>
        <row r="243">
          <cell r="B243">
            <v>100745</v>
          </cell>
          <cell r="C243" t="str">
            <v>South</v>
          </cell>
          <cell r="D243" t="str">
            <v>Maidstone Citizens Advice Bureau</v>
          </cell>
          <cell r="M243">
            <v>0</v>
          </cell>
          <cell r="N243" t="b">
            <v>0</v>
          </cell>
          <cell r="O243" t="b">
            <v>0</v>
          </cell>
          <cell r="P243">
            <v>1</v>
          </cell>
          <cell r="AC243">
            <v>0</v>
          </cell>
          <cell r="AD243">
            <v>0.7</v>
          </cell>
          <cell r="AE243">
            <v>0</v>
          </cell>
          <cell r="AF243">
            <v>0</v>
          </cell>
          <cell r="AG243">
            <v>0.73</v>
          </cell>
          <cell r="AH243">
            <v>0</v>
          </cell>
          <cell r="AI243">
            <v>0</v>
          </cell>
          <cell r="AJ243">
            <v>0</v>
          </cell>
          <cell r="AK243">
            <v>0</v>
          </cell>
        </row>
        <row r="244">
          <cell r="B244">
            <v>100292</v>
          </cell>
          <cell r="C244" t="str">
            <v>Central</v>
          </cell>
          <cell r="D244" t="str">
            <v>Maldon Citizens Advice Bureau</v>
          </cell>
          <cell r="M244">
            <v>0</v>
          </cell>
          <cell r="N244" t="b">
            <v>0</v>
          </cell>
          <cell r="O244" t="b">
            <v>0</v>
          </cell>
          <cell r="AC244">
            <v>0</v>
          </cell>
          <cell r="AD244">
            <v>0.63</v>
          </cell>
          <cell r="AE244">
            <v>0.47</v>
          </cell>
          <cell r="AF244">
            <v>0</v>
          </cell>
          <cell r="AG244">
            <v>0</v>
          </cell>
          <cell r="AH244">
            <v>0.61</v>
          </cell>
          <cell r="AI244">
            <v>0</v>
          </cell>
          <cell r="AJ244">
            <v>0</v>
          </cell>
          <cell r="AK244">
            <v>0.62</v>
          </cell>
        </row>
        <row r="245">
          <cell r="B245">
            <v>100760</v>
          </cell>
          <cell r="C245" t="str">
            <v>South</v>
          </cell>
          <cell r="D245" t="str">
            <v>Malling Citizens Advice Bureau</v>
          </cell>
          <cell r="M245">
            <v>0</v>
          </cell>
          <cell r="N245" t="b">
            <v>0</v>
          </cell>
          <cell r="O245" t="b">
            <v>0</v>
          </cell>
          <cell r="P245">
            <v>1</v>
          </cell>
          <cell r="AC245">
            <v>0</v>
          </cell>
          <cell r="AD245">
            <v>0</v>
          </cell>
          <cell r="AE245">
            <v>0.92</v>
          </cell>
          <cell r="AF245">
            <v>0</v>
          </cell>
          <cell r="AG245">
            <v>0</v>
          </cell>
          <cell r="AH245">
            <v>0.81</v>
          </cell>
          <cell r="AI245">
            <v>0</v>
          </cell>
          <cell r="AJ245">
            <v>0</v>
          </cell>
          <cell r="AK245">
            <v>0</v>
          </cell>
        </row>
        <row r="246">
          <cell r="B246">
            <v>100373</v>
          </cell>
          <cell r="C246" t="str">
            <v>Central</v>
          </cell>
          <cell r="D246" t="str">
            <v>Malvern Hills District Citizens Advice Bureau</v>
          </cell>
          <cell r="M246">
            <v>0</v>
          </cell>
          <cell r="N246" t="b">
            <v>0</v>
          </cell>
          <cell r="O246" t="b">
            <v>0</v>
          </cell>
          <cell r="P246">
            <v>1</v>
          </cell>
          <cell r="AC246">
            <v>0</v>
          </cell>
          <cell r="AD246">
            <v>0.75</v>
          </cell>
          <cell r="AE246">
            <v>0</v>
          </cell>
          <cell r="AF246">
            <v>0</v>
          </cell>
          <cell r="AG246">
            <v>0.72</v>
          </cell>
          <cell r="AH246">
            <v>0</v>
          </cell>
          <cell r="AI246">
            <v>0</v>
          </cell>
          <cell r="AJ246">
            <v>0</v>
          </cell>
          <cell r="AK246">
            <v>0</v>
          </cell>
        </row>
        <row r="247">
          <cell r="B247">
            <v>103680</v>
          </cell>
          <cell r="C247" t="str">
            <v>North</v>
          </cell>
          <cell r="D247" t="str">
            <v>Manchester District Citizens Advice Bureau</v>
          </cell>
          <cell r="M247">
            <v>0</v>
          </cell>
          <cell r="N247" t="b">
            <v>0</v>
          </cell>
          <cell r="O247" t="b">
            <v>0</v>
          </cell>
          <cell r="P247">
            <v>1</v>
          </cell>
          <cell r="AC247">
            <v>0</v>
          </cell>
          <cell r="AD247">
            <v>0</v>
          </cell>
          <cell r="AE247">
            <v>0.73</v>
          </cell>
          <cell r="AF247">
            <v>0</v>
          </cell>
          <cell r="AG247">
            <v>0</v>
          </cell>
          <cell r="AH247">
            <v>0.66</v>
          </cell>
          <cell r="AI247">
            <v>0</v>
          </cell>
          <cell r="AJ247">
            <v>0</v>
          </cell>
          <cell r="AK247">
            <v>0</v>
          </cell>
        </row>
        <row r="248">
          <cell r="B248">
            <v>100192</v>
          </cell>
          <cell r="C248" t="str">
            <v>Central</v>
          </cell>
          <cell r="D248" t="str">
            <v>Mansfield Citizens Advice Bureau</v>
          </cell>
          <cell r="E248" t="str">
            <v>SW</v>
          </cell>
          <cell r="F248" t="str">
            <v>13-14 Feb 13</v>
          </cell>
          <cell r="G248">
            <v>41326</v>
          </cell>
          <cell r="H248">
            <v>0.77</v>
          </cell>
          <cell r="K248">
            <v>0.71</v>
          </cell>
          <cell r="L248">
            <v>2009</v>
          </cell>
          <cell r="M248">
            <v>6.0000000000000053E-2</v>
          </cell>
          <cell r="N248">
            <v>1</v>
          </cell>
          <cell r="O248" t="b">
            <v>0</v>
          </cell>
          <cell r="P248" t="b">
            <v>0</v>
          </cell>
          <cell r="Q248" t="str">
            <v>Better</v>
          </cell>
          <cell r="R248">
            <v>0</v>
          </cell>
          <cell r="S248" t="str">
            <v>Yes</v>
          </cell>
          <cell r="V248">
            <v>0.77</v>
          </cell>
          <cell r="AB248">
            <v>0.71</v>
          </cell>
          <cell r="AC248">
            <v>0</v>
          </cell>
          <cell r="AD248">
            <v>0</v>
          </cell>
          <cell r="AE248">
            <v>0</v>
          </cell>
          <cell r="AF248">
            <v>0.64</v>
          </cell>
          <cell r="AG248">
            <v>0</v>
          </cell>
          <cell r="AH248">
            <v>0</v>
          </cell>
          <cell r="AI248">
            <v>0.69</v>
          </cell>
          <cell r="AJ248">
            <v>0</v>
          </cell>
          <cell r="AK248">
            <v>0</v>
          </cell>
          <cell r="AL248">
            <v>0.3</v>
          </cell>
          <cell r="AM248">
            <v>0.6</v>
          </cell>
          <cell r="AN248">
            <v>0.1</v>
          </cell>
          <cell r="AO248">
            <v>0.9</v>
          </cell>
        </row>
        <row r="249">
          <cell r="B249">
            <v>103859</v>
          </cell>
          <cell r="C249" t="str">
            <v>South</v>
          </cell>
          <cell r="D249" t="str">
            <v>Medway District Citizens Advice Bureau</v>
          </cell>
          <cell r="M249">
            <v>0</v>
          </cell>
          <cell r="N249" t="b">
            <v>0</v>
          </cell>
          <cell r="O249" t="b">
            <v>0</v>
          </cell>
          <cell r="P249">
            <v>1</v>
          </cell>
          <cell r="AC249">
            <v>0</v>
          </cell>
          <cell r="AD249">
            <v>0.46</v>
          </cell>
          <cell r="AE249">
            <v>0</v>
          </cell>
          <cell r="AF249">
            <v>0</v>
          </cell>
          <cell r="AG249">
            <v>0.65</v>
          </cell>
          <cell r="AH249">
            <v>0</v>
          </cell>
          <cell r="AI249">
            <v>0</v>
          </cell>
          <cell r="AJ249">
            <v>0</v>
          </cell>
          <cell r="AK249">
            <v>0</v>
          </cell>
        </row>
        <row r="250">
          <cell r="B250">
            <v>100235</v>
          </cell>
          <cell r="C250" t="str">
            <v>Central</v>
          </cell>
          <cell r="D250" t="str">
            <v>Melton Citizens Advice Bureau</v>
          </cell>
          <cell r="M250">
            <v>0</v>
          </cell>
          <cell r="N250" t="b">
            <v>0</v>
          </cell>
          <cell r="O250" t="b">
            <v>0</v>
          </cell>
          <cell r="P250">
            <v>1</v>
          </cell>
          <cell r="AC250">
            <v>0</v>
          </cell>
          <cell r="AD250">
            <v>0</v>
          </cell>
          <cell r="AE250">
            <v>0.83</v>
          </cell>
          <cell r="AF250">
            <v>0</v>
          </cell>
          <cell r="AG250">
            <v>0</v>
          </cell>
          <cell r="AH250">
            <v>0.69</v>
          </cell>
          <cell r="AI250">
            <v>0</v>
          </cell>
          <cell r="AJ250">
            <v>0</v>
          </cell>
          <cell r="AK250">
            <v>0</v>
          </cell>
        </row>
        <row r="251">
          <cell r="B251">
            <v>101128</v>
          </cell>
          <cell r="C251" t="str">
            <v>South</v>
          </cell>
          <cell r="D251" t="str">
            <v>Mendip (Frome) Citizens Advice Bureau</v>
          </cell>
          <cell r="M251">
            <v>0</v>
          </cell>
          <cell r="N251" t="b">
            <v>0</v>
          </cell>
          <cell r="O251" t="b">
            <v>0</v>
          </cell>
          <cell r="P251">
            <v>1</v>
          </cell>
          <cell r="AC251">
            <v>0</v>
          </cell>
          <cell r="AD251">
            <v>0</v>
          </cell>
          <cell r="AE251">
            <v>0</v>
          </cell>
          <cell r="AF251">
            <v>0.67</v>
          </cell>
          <cell r="AG251">
            <v>0</v>
          </cell>
          <cell r="AH251">
            <v>0</v>
          </cell>
          <cell r="AI251">
            <v>0.66</v>
          </cell>
          <cell r="AJ251">
            <v>0</v>
          </cell>
          <cell r="AK251">
            <v>0</v>
          </cell>
        </row>
        <row r="252">
          <cell r="B252">
            <v>101135</v>
          </cell>
          <cell r="C252" t="str">
            <v>South</v>
          </cell>
          <cell r="D252" t="str">
            <v>Mendip (Shepton Mallet) Citizens Advice Bureau</v>
          </cell>
          <cell r="E252" t="str">
            <v>RJ</v>
          </cell>
          <cell r="F252" t="str">
            <v>6-7 Mar 13</v>
          </cell>
          <cell r="G252">
            <v>41376</v>
          </cell>
          <cell r="H252">
            <v>0.75</v>
          </cell>
          <cell r="K252">
            <v>0.72</v>
          </cell>
          <cell r="L252">
            <v>2010</v>
          </cell>
          <cell r="M252">
            <v>3.0000000000000027E-2</v>
          </cell>
          <cell r="N252">
            <v>1</v>
          </cell>
          <cell r="O252" t="b">
            <v>0</v>
          </cell>
          <cell r="P252" t="b">
            <v>0</v>
          </cell>
          <cell r="Q252" t="str">
            <v>Better</v>
          </cell>
          <cell r="R252">
            <v>0</v>
          </cell>
          <cell r="S252" t="str">
            <v>Yes</v>
          </cell>
          <cell r="V252">
            <v>0.75</v>
          </cell>
          <cell r="AA252">
            <v>0.72</v>
          </cell>
          <cell r="AC252" t="e">
            <v>#N/A</v>
          </cell>
          <cell r="AD252" t="e">
            <v>#N/A</v>
          </cell>
          <cell r="AE252" t="e">
            <v>#N/A</v>
          </cell>
          <cell r="AF252" t="e">
            <v>#N/A</v>
          </cell>
          <cell r="AG252" t="e">
            <v>#N/A</v>
          </cell>
          <cell r="AH252" t="e">
            <v>#N/A</v>
          </cell>
          <cell r="AI252" t="e">
            <v>#N/A</v>
          </cell>
          <cell r="AJ252" t="e">
            <v>#N/A</v>
          </cell>
          <cell r="AK252" t="e">
            <v>#N/A</v>
          </cell>
          <cell r="AL252">
            <v>0.47</v>
          </cell>
          <cell r="AM252">
            <v>0.41</v>
          </cell>
          <cell r="AN252">
            <v>0.12</v>
          </cell>
          <cell r="AO252">
            <v>0.88</v>
          </cell>
        </row>
        <row r="253">
          <cell r="B253">
            <v>100999</v>
          </cell>
          <cell r="C253" t="str">
            <v>Wales</v>
          </cell>
          <cell r="D253" t="str">
            <v>Merthyr Tydfil Citizens Advice Bureau</v>
          </cell>
          <cell r="M253">
            <v>0</v>
          </cell>
          <cell r="N253" t="b">
            <v>0</v>
          </cell>
          <cell r="O253" t="b">
            <v>0</v>
          </cell>
          <cell r="P253">
            <v>1</v>
          </cell>
          <cell r="AC253">
            <v>0</v>
          </cell>
          <cell r="AD253">
            <v>0</v>
          </cell>
          <cell r="AE253">
            <v>0</v>
          </cell>
          <cell r="AF253">
            <v>0.82</v>
          </cell>
          <cell r="AG253">
            <v>0</v>
          </cell>
          <cell r="AH253">
            <v>0</v>
          </cell>
          <cell r="AI253">
            <v>0.81</v>
          </cell>
          <cell r="AJ253">
            <v>0</v>
          </cell>
          <cell r="AK253">
            <v>0</v>
          </cell>
        </row>
        <row r="254">
          <cell r="B254">
            <v>103830</v>
          </cell>
          <cell r="C254" t="str">
            <v>South</v>
          </cell>
          <cell r="D254" t="str">
            <v>Merton &amp; Lambeth CAB Ltd</v>
          </cell>
          <cell r="E254" t="str">
            <v>LL</v>
          </cell>
          <cell r="F254">
            <v>41291</v>
          </cell>
          <cell r="G254">
            <v>41304</v>
          </cell>
          <cell r="H254">
            <v>0.65</v>
          </cell>
          <cell r="K254">
            <v>0.44</v>
          </cell>
          <cell r="L254">
            <v>2012</v>
          </cell>
          <cell r="M254">
            <v>0.21000000000000002</v>
          </cell>
          <cell r="N254">
            <v>1</v>
          </cell>
          <cell r="O254" t="b">
            <v>0</v>
          </cell>
          <cell r="P254" t="b">
            <v>0</v>
          </cell>
          <cell r="Q254" t="str">
            <v>Better</v>
          </cell>
          <cell r="R254">
            <v>2</v>
          </cell>
          <cell r="S254" t="str">
            <v>Yes</v>
          </cell>
          <cell r="W254">
            <v>0.65</v>
          </cell>
          <cell r="X254">
            <v>0.44</v>
          </cell>
          <cell r="AC254">
            <v>0</v>
          </cell>
          <cell r="AD254">
            <v>0.65</v>
          </cell>
          <cell r="AE254" t="str">
            <v>limited reaudit no QAA</v>
          </cell>
          <cell r="AF254">
            <v>0</v>
          </cell>
          <cell r="AG254">
            <v>0.65</v>
          </cell>
          <cell r="AH254">
            <v>0</v>
          </cell>
          <cell r="AI254">
            <v>0</v>
          </cell>
          <cell r="AJ254">
            <v>0.62</v>
          </cell>
          <cell r="AK254">
            <v>0</v>
          </cell>
          <cell r="AL254">
            <v>0.47</v>
          </cell>
          <cell r="AM254">
            <v>0.33</v>
          </cell>
          <cell r="AN254">
            <v>0.2</v>
          </cell>
          <cell r="AO254">
            <v>0.8</v>
          </cell>
        </row>
        <row r="255">
          <cell r="B255">
            <v>100655</v>
          </cell>
          <cell r="C255" t="str">
            <v>North</v>
          </cell>
          <cell r="D255" t="str">
            <v>Mexborough &amp; District Citizens Advice Bureau</v>
          </cell>
          <cell r="M255">
            <v>0</v>
          </cell>
          <cell r="N255" t="b">
            <v>0</v>
          </cell>
          <cell r="O255" t="b">
            <v>0</v>
          </cell>
          <cell r="P255">
            <v>1</v>
          </cell>
          <cell r="AC255">
            <v>0</v>
          </cell>
          <cell r="AD255">
            <v>0.64</v>
          </cell>
          <cell r="AE255">
            <v>0</v>
          </cell>
          <cell r="AF255">
            <v>0</v>
          </cell>
          <cell r="AG255">
            <v>0.56999999999999995</v>
          </cell>
          <cell r="AH255">
            <v>0</v>
          </cell>
          <cell r="AI255">
            <v>0</v>
          </cell>
          <cell r="AJ255">
            <v>0</v>
          </cell>
          <cell r="AK255">
            <v>0</v>
          </cell>
        </row>
        <row r="256">
          <cell r="B256">
            <v>101120</v>
          </cell>
          <cell r="C256" t="str">
            <v>South</v>
          </cell>
          <cell r="D256" t="str">
            <v>Mid Devon District Citizens Advice Bureau</v>
          </cell>
          <cell r="M256">
            <v>0</v>
          </cell>
          <cell r="N256" t="b">
            <v>0</v>
          </cell>
          <cell r="O256" t="b">
            <v>0</v>
          </cell>
          <cell r="P256">
            <v>1</v>
          </cell>
          <cell r="AC256">
            <v>0</v>
          </cell>
          <cell r="AD256">
            <v>0.73</v>
          </cell>
          <cell r="AE256">
            <v>0</v>
          </cell>
          <cell r="AF256">
            <v>0</v>
          </cell>
          <cell r="AG256">
            <v>0.71</v>
          </cell>
          <cell r="AH256">
            <v>0</v>
          </cell>
          <cell r="AI256">
            <v>0</v>
          </cell>
          <cell r="AJ256">
            <v>0</v>
          </cell>
          <cell r="AK256">
            <v>0</v>
          </cell>
        </row>
        <row r="257">
          <cell r="B257">
            <v>100186</v>
          </cell>
          <cell r="C257" t="str">
            <v>Central</v>
          </cell>
          <cell r="D257" t="str">
            <v>Mid Suffolk Citizens Advice Bureau</v>
          </cell>
          <cell r="E257" t="str">
            <v>TC</v>
          </cell>
          <cell r="F257">
            <v>41012</v>
          </cell>
          <cell r="G257">
            <v>41015</v>
          </cell>
          <cell r="H257">
            <v>0.73</v>
          </cell>
          <cell r="K257">
            <v>0.8</v>
          </cell>
          <cell r="L257">
            <v>2009</v>
          </cell>
          <cell r="M257">
            <v>-7.0000000000000062E-2</v>
          </cell>
          <cell r="N257" t="b">
            <v>0</v>
          </cell>
          <cell r="O257">
            <v>1</v>
          </cell>
          <cell r="P257" t="b">
            <v>0</v>
          </cell>
          <cell r="Q257" t="str">
            <v>worse</v>
          </cell>
          <cell r="R257">
            <v>-1</v>
          </cell>
          <cell r="S257" t="str">
            <v>Yes</v>
          </cell>
          <cell r="V257">
            <v>0.73</v>
          </cell>
          <cell r="AB257">
            <v>0.8</v>
          </cell>
          <cell r="AC257">
            <v>0</v>
          </cell>
          <cell r="AD257">
            <v>0</v>
          </cell>
          <cell r="AE257">
            <v>0</v>
          </cell>
          <cell r="AF257">
            <v>0.77</v>
          </cell>
          <cell r="AG257">
            <v>0</v>
          </cell>
          <cell r="AH257">
            <v>0</v>
          </cell>
          <cell r="AI257">
            <v>0.76</v>
          </cell>
          <cell r="AJ257">
            <v>0</v>
          </cell>
          <cell r="AK257">
            <v>0</v>
          </cell>
          <cell r="AL257">
            <v>0.1</v>
          </cell>
          <cell r="AM257">
            <v>0.9</v>
          </cell>
          <cell r="AO257">
            <v>1</v>
          </cell>
        </row>
        <row r="258">
          <cell r="B258">
            <v>550052</v>
          </cell>
          <cell r="C258" t="str">
            <v>South</v>
          </cell>
          <cell r="D258" t="str">
            <v>Mid Sussex Citizens Advice Bureaux</v>
          </cell>
          <cell r="M258">
            <v>0</v>
          </cell>
          <cell r="N258" t="b">
            <v>0</v>
          </cell>
          <cell r="O258" t="b">
            <v>0</v>
          </cell>
          <cell r="P258">
            <v>1</v>
          </cell>
          <cell r="AC258">
            <v>0</v>
          </cell>
          <cell r="AD258">
            <v>0.96</v>
          </cell>
          <cell r="AE258">
            <v>0</v>
          </cell>
          <cell r="AF258">
            <v>0</v>
          </cell>
          <cell r="AG258">
            <v>0</v>
          </cell>
          <cell r="AH258">
            <v>0.82</v>
          </cell>
          <cell r="AI258">
            <v>0</v>
          </cell>
          <cell r="AJ258">
            <v>0</v>
          </cell>
          <cell r="AK258">
            <v>0</v>
          </cell>
        </row>
        <row r="259">
          <cell r="B259">
            <v>100156</v>
          </cell>
          <cell r="C259" t="str">
            <v>Central</v>
          </cell>
          <cell r="D259" t="str">
            <v>Mid-Bedfordshire Citizens Advice Bureau</v>
          </cell>
          <cell r="M259">
            <v>0</v>
          </cell>
          <cell r="N259" t="b">
            <v>0</v>
          </cell>
          <cell r="O259" t="b">
            <v>0</v>
          </cell>
          <cell r="P259">
            <v>1</v>
          </cell>
          <cell r="Q259" t="str">
            <v>Better</v>
          </cell>
          <cell r="AC259">
            <v>0.62</v>
          </cell>
          <cell r="AD259">
            <v>0.63</v>
          </cell>
          <cell r="AE259">
            <v>0</v>
          </cell>
          <cell r="AF259">
            <v>0</v>
          </cell>
          <cell r="AG259">
            <v>0.71</v>
          </cell>
          <cell r="AH259">
            <v>0</v>
          </cell>
          <cell r="AI259">
            <v>0</v>
          </cell>
          <cell r="AJ259" t="str">
            <v>none</v>
          </cell>
          <cell r="AK259">
            <v>0</v>
          </cell>
        </row>
        <row r="260">
          <cell r="B260">
            <v>100272</v>
          </cell>
          <cell r="C260" t="str">
            <v>Central</v>
          </cell>
          <cell r="D260" t="str">
            <v>Mid-Derbyshire Citizens Advice Bureau</v>
          </cell>
          <cell r="M260">
            <v>0</v>
          </cell>
          <cell r="N260" t="b">
            <v>0</v>
          </cell>
          <cell r="O260" t="b">
            <v>0</v>
          </cell>
          <cell r="P260">
            <v>1</v>
          </cell>
          <cell r="AC260">
            <v>0</v>
          </cell>
          <cell r="AD260">
            <v>0</v>
          </cell>
          <cell r="AE260">
            <v>0.92</v>
          </cell>
          <cell r="AF260">
            <v>0</v>
          </cell>
          <cell r="AG260">
            <v>0.8</v>
          </cell>
          <cell r="AH260">
            <v>0.42</v>
          </cell>
          <cell r="AI260">
            <v>0</v>
          </cell>
          <cell r="AJ260">
            <v>0</v>
          </cell>
          <cell r="AK260">
            <v>0</v>
          </cell>
        </row>
        <row r="261">
          <cell r="B261">
            <v>100437</v>
          </cell>
          <cell r="C261" t="str">
            <v>North</v>
          </cell>
          <cell r="D261" t="str">
            <v>Middlesbrough Citizens Advice Bureau</v>
          </cell>
          <cell r="M261">
            <v>0</v>
          </cell>
          <cell r="N261" t="b">
            <v>0</v>
          </cell>
          <cell r="O261" t="b">
            <v>0</v>
          </cell>
          <cell r="P261">
            <v>1</v>
          </cell>
          <cell r="AC261">
            <v>0</v>
          </cell>
          <cell r="AD261">
            <v>0.82</v>
          </cell>
          <cell r="AE261">
            <v>0</v>
          </cell>
          <cell r="AF261">
            <v>0</v>
          </cell>
          <cell r="AG261">
            <v>0.71</v>
          </cell>
          <cell r="AH261">
            <v>0</v>
          </cell>
          <cell r="AI261">
            <v>0</v>
          </cell>
          <cell r="AJ261">
            <v>0.65</v>
          </cell>
          <cell r="AK261">
            <v>0</v>
          </cell>
        </row>
        <row r="262">
          <cell r="B262">
            <v>103857</v>
          </cell>
          <cell r="C262" t="str">
            <v>South</v>
          </cell>
          <cell r="D262" t="str">
            <v>Milton Keynes District Citizens Advice Bureau</v>
          </cell>
          <cell r="M262">
            <v>0</v>
          </cell>
          <cell r="N262" t="b">
            <v>0</v>
          </cell>
          <cell r="O262" t="b">
            <v>0</v>
          </cell>
          <cell r="P262">
            <v>1</v>
          </cell>
          <cell r="AC262">
            <v>0</v>
          </cell>
          <cell r="AD262">
            <v>0.63</v>
          </cell>
          <cell r="AE262">
            <v>0</v>
          </cell>
          <cell r="AF262">
            <v>0</v>
          </cell>
          <cell r="AG262">
            <v>0.77</v>
          </cell>
          <cell r="AH262">
            <v>0</v>
          </cell>
          <cell r="AI262">
            <v>0</v>
          </cell>
          <cell r="AJ262">
            <v>0.64</v>
          </cell>
          <cell r="AK262">
            <v>0</v>
          </cell>
        </row>
        <row r="263">
          <cell r="B263">
            <v>101084</v>
          </cell>
          <cell r="C263" t="str">
            <v>Wales</v>
          </cell>
          <cell r="D263" t="str">
            <v>Monmouth Citizens Advice Bureau</v>
          </cell>
          <cell r="M263">
            <v>0</v>
          </cell>
          <cell r="N263" t="b">
            <v>0</v>
          </cell>
          <cell r="O263" t="b">
            <v>0</v>
          </cell>
          <cell r="P263">
            <v>1</v>
          </cell>
          <cell r="AC263">
            <v>0</v>
          </cell>
          <cell r="AD263">
            <v>0.73</v>
          </cell>
          <cell r="AE263">
            <v>0</v>
          </cell>
          <cell r="AF263">
            <v>0</v>
          </cell>
          <cell r="AG263">
            <v>0.82</v>
          </cell>
          <cell r="AH263">
            <v>0</v>
          </cell>
          <cell r="AI263">
            <v>0</v>
          </cell>
          <cell r="AJ263">
            <v>0.83</v>
          </cell>
          <cell r="AK263">
            <v>0</v>
          </cell>
        </row>
        <row r="264">
          <cell r="B264">
            <v>100612</v>
          </cell>
          <cell r="C264" t="str">
            <v>North</v>
          </cell>
          <cell r="D264" t="str">
            <v>North Lancashire Citizens Advice Bureau (Lancaster &amp; Morecambe)</v>
          </cell>
          <cell r="E264" t="str">
            <v>SW</v>
          </cell>
          <cell r="F264" t="str">
            <v>13-14 Nov 12</v>
          </cell>
          <cell r="G264">
            <v>41249</v>
          </cell>
          <cell r="H264">
            <v>0.82</v>
          </cell>
          <cell r="K264">
            <v>0.7</v>
          </cell>
          <cell r="L264">
            <v>2010</v>
          </cell>
          <cell r="M264">
            <v>0.12</v>
          </cell>
          <cell r="N264">
            <v>1</v>
          </cell>
          <cell r="O264" t="b">
            <v>0</v>
          </cell>
          <cell r="P264" t="b">
            <v>0</v>
          </cell>
          <cell r="Q264" t="str">
            <v>Better</v>
          </cell>
          <cell r="R264">
            <v>1</v>
          </cell>
          <cell r="S264" t="str">
            <v>Yes</v>
          </cell>
          <cell r="V264">
            <v>0.82</v>
          </cell>
          <cell r="AB264">
            <v>0.7</v>
          </cell>
          <cell r="AC264">
            <v>0</v>
          </cell>
          <cell r="AD264">
            <v>0</v>
          </cell>
          <cell r="AE264">
            <v>0</v>
          </cell>
          <cell r="AF264">
            <v>0.7</v>
          </cell>
          <cell r="AG264">
            <v>0</v>
          </cell>
          <cell r="AH264">
            <v>0</v>
          </cell>
          <cell r="AI264">
            <v>0.72</v>
          </cell>
          <cell r="AJ264">
            <v>0</v>
          </cell>
          <cell r="AK264">
            <v>0</v>
          </cell>
          <cell r="AL264">
            <v>0.45</v>
          </cell>
          <cell r="AM264">
            <v>0.5</v>
          </cell>
          <cell r="AN264">
            <v>0.05</v>
          </cell>
          <cell r="AO264">
            <v>0.95</v>
          </cell>
        </row>
        <row r="265">
          <cell r="B265">
            <v>100929</v>
          </cell>
          <cell r="C265" t="str">
            <v>Wales</v>
          </cell>
          <cell r="D265" t="str">
            <v>Neath Citizens Advice Bureau</v>
          </cell>
          <cell r="M265">
            <v>0</v>
          </cell>
          <cell r="N265" t="b">
            <v>0</v>
          </cell>
          <cell r="O265" t="b">
            <v>0</v>
          </cell>
          <cell r="P265">
            <v>1</v>
          </cell>
          <cell r="AC265">
            <v>0</v>
          </cell>
          <cell r="AD265">
            <v>0.75</v>
          </cell>
          <cell r="AE265">
            <v>0</v>
          </cell>
          <cell r="AF265">
            <v>0</v>
          </cell>
          <cell r="AG265">
            <v>0</v>
          </cell>
          <cell r="AH265">
            <v>0.73</v>
          </cell>
          <cell r="AI265">
            <v>0</v>
          </cell>
          <cell r="AJ265">
            <v>0</v>
          </cell>
          <cell r="AK265">
            <v>0</v>
          </cell>
        </row>
        <row r="266">
          <cell r="B266">
            <v>100039</v>
          </cell>
          <cell r="C266" t="str">
            <v>Central</v>
          </cell>
          <cell r="D266" t="str">
            <v>Nene Valley Citizens Advice Bureau</v>
          </cell>
          <cell r="M266">
            <v>0</v>
          </cell>
          <cell r="N266" t="b">
            <v>0</v>
          </cell>
          <cell r="O266" t="b">
            <v>0</v>
          </cell>
          <cell r="P266">
            <v>1</v>
          </cell>
          <cell r="AC266">
            <v>0</v>
          </cell>
          <cell r="AD266">
            <v>0.48</v>
          </cell>
          <cell r="AE266">
            <v>0</v>
          </cell>
          <cell r="AF266">
            <v>0</v>
          </cell>
          <cell r="AG266">
            <v>0.69</v>
          </cell>
          <cell r="AH266">
            <v>0</v>
          </cell>
          <cell r="AI266">
            <v>0</v>
          </cell>
          <cell r="AJ266">
            <v>0</v>
          </cell>
          <cell r="AK266">
            <v>0</v>
          </cell>
        </row>
        <row r="267">
          <cell r="B267">
            <v>103863</v>
          </cell>
          <cell r="C267" t="str">
            <v>South</v>
          </cell>
          <cell r="D267" t="str">
            <v>New Forest North Citizens Advice Bureau</v>
          </cell>
          <cell r="M267">
            <v>0</v>
          </cell>
          <cell r="N267" t="b">
            <v>0</v>
          </cell>
          <cell r="O267" t="b">
            <v>0</v>
          </cell>
          <cell r="P267">
            <v>1</v>
          </cell>
          <cell r="AC267">
            <v>0</v>
          </cell>
          <cell r="AD267">
            <v>0</v>
          </cell>
          <cell r="AE267">
            <v>0</v>
          </cell>
          <cell r="AF267">
            <v>0.63</v>
          </cell>
          <cell r="AG267">
            <v>0</v>
          </cell>
          <cell r="AH267">
            <v>0</v>
          </cell>
          <cell r="AI267">
            <v>0.75</v>
          </cell>
          <cell r="AJ267">
            <v>0</v>
          </cell>
          <cell r="AK267">
            <v>0</v>
          </cell>
        </row>
        <row r="268">
          <cell r="B268">
            <v>101005</v>
          </cell>
          <cell r="C268" t="str">
            <v>South</v>
          </cell>
          <cell r="D268" t="str">
            <v>New Milton Citizens Advice Bureau</v>
          </cell>
          <cell r="M268">
            <v>0</v>
          </cell>
          <cell r="N268" t="b">
            <v>0</v>
          </cell>
          <cell r="O268" t="b">
            <v>0</v>
          </cell>
          <cell r="P268">
            <v>1</v>
          </cell>
          <cell r="AC268">
            <v>0</v>
          </cell>
          <cell r="AD268">
            <v>0.8</v>
          </cell>
          <cell r="AE268">
            <v>0</v>
          </cell>
          <cell r="AF268">
            <v>0</v>
          </cell>
          <cell r="AG268">
            <v>0.56999999999999995</v>
          </cell>
          <cell r="AH268">
            <v>0</v>
          </cell>
          <cell r="AI268">
            <v>0</v>
          </cell>
          <cell r="AJ268">
            <v>0.71</v>
          </cell>
          <cell r="AK268">
            <v>0</v>
          </cell>
        </row>
        <row r="269">
          <cell r="B269">
            <v>100284</v>
          </cell>
          <cell r="C269" t="str">
            <v>Central</v>
          </cell>
          <cell r="D269" t="str">
            <v>Newark &amp; District Citizens Advice Bureau</v>
          </cell>
          <cell r="M269">
            <v>0</v>
          </cell>
          <cell r="N269" t="b">
            <v>0</v>
          </cell>
          <cell r="O269" t="b">
            <v>0</v>
          </cell>
          <cell r="P269">
            <v>1</v>
          </cell>
          <cell r="AC269">
            <v>0</v>
          </cell>
          <cell r="AD269">
            <v>0</v>
          </cell>
          <cell r="AE269">
            <v>0</v>
          </cell>
          <cell r="AF269">
            <v>0.64</v>
          </cell>
          <cell r="AG269">
            <v>0</v>
          </cell>
          <cell r="AH269">
            <v>0</v>
          </cell>
          <cell r="AI269">
            <v>0.67</v>
          </cell>
          <cell r="AJ269">
            <v>0</v>
          </cell>
          <cell r="AK269">
            <v>0</v>
          </cell>
        </row>
        <row r="270">
          <cell r="B270">
            <v>100453</v>
          </cell>
          <cell r="C270" t="str">
            <v>North</v>
          </cell>
          <cell r="D270" t="str">
            <v>Newcastle City Citizens Advice Bureau</v>
          </cell>
          <cell r="E270" t="str">
            <v>MB</v>
          </cell>
          <cell r="F270" t="str">
            <v>28-29 May 12</v>
          </cell>
          <cell r="G270">
            <v>41060</v>
          </cell>
          <cell r="H270">
            <v>0.66</v>
          </cell>
          <cell r="I270" t="str">
            <v>28-29 May 12</v>
          </cell>
          <cell r="J270">
            <v>0.66</v>
          </cell>
          <cell r="K270">
            <v>0.57999999999999996</v>
          </cell>
          <cell r="L270">
            <v>2011</v>
          </cell>
          <cell r="M270">
            <v>8.0000000000000071E-2</v>
          </cell>
          <cell r="N270">
            <v>1</v>
          </cell>
          <cell r="O270" t="b">
            <v>0</v>
          </cell>
          <cell r="P270" t="b">
            <v>0</v>
          </cell>
          <cell r="Q270" t="str">
            <v>better</v>
          </cell>
          <cell r="R270">
            <v>1</v>
          </cell>
          <cell r="S270" t="str">
            <v>Yes</v>
          </cell>
          <cell r="U270">
            <v>0.66</v>
          </cell>
          <cell r="V270">
            <v>0.66</v>
          </cell>
          <cell r="X270">
            <v>0.57999999999999996</v>
          </cell>
          <cell r="AC270">
            <v>0</v>
          </cell>
          <cell r="AD270">
            <v>0.74</v>
          </cell>
          <cell r="AE270">
            <v>0</v>
          </cell>
          <cell r="AF270">
            <v>0</v>
          </cell>
          <cell r="AG270">
            <v>0.7</v>
          </cell>
          <cell r="AH270">
            <v>0</v>
          </cell>
          <cell r="AI270">
            <v>0</v>
          </cell>
          <cell r="AJ270">
            <v>0</v>
          </cell>
          <cell r="AK270">
            <v>0</v>
          </cell>
          <cell r="AL270">
            <v>0.3</v>
          </cell>
          <cell r="AM270">
            <v>0.43</v>
          </cell>
          <cell r="AN270">
            <v>0.27</v>
          </cell>
          <cell r="AO270">
            <v>0.73</v>
          </cell>
        </row>
        <row r="271">
          <cell r="B271">
            <v>103840</v>
          </cell>
          <cell r="C271" t="str">
            <v>Central</v>
          </cell>
          <cell r="D271" t="str">
            <v>Newcastle Under Lyme &amp; Kidsgrove Citizens Advice Bureau</v>
          </cell>
          <cell r="M271">
            <v>0</v>
          </cell>
          <cell r="N271" t="b">
            <v>0</v>
          </cell>
          <cell r="O271" t="b">
            <v>0</v>
          </cell>
          <cell r="P271">
            <v>1</v>
          </cell>
          <cell r="AC271">
            <v>0</v>
          </cell>
          <cell r="AD271">
            <v>0.64</v>
          </cell>
          <cell r="AE271">
            <v>0</v>
          </cell>
          <cell r="AF271">
            <v>0.64</v>
          </cell>
          <cell r="AG271">
            <v>0</v>
          </cell>
          <cell r="AH271">
            <v>0</v>
          </cell>
          <cell r="AI271">
            <v>0.76</v>
          </cell>
          <cell r="AJ271">
            <v>0</v>
          </cell>
          <cell r="AK271">
            <v>0</v>
          </cell>
        </row>
        <row r="272">
          <cell r="B272">
            <v>100309</v>
          </cell>
          <cell r="C272" t="str">
            <v>Central</v>
          </cell>
          <cell r="D272" t="str">
            <v>Newmarket Citizens Advice Bureau</v>
          </cell>
          <cell r="E272" t="str">
            <v>IH</v>
          </cell>
          <cell r="F272" t="str">
            <v>13-14 Nov 12</v>
          </cell>
          <cell r="G272">
            <v>41331</v>
          </cell>
          <cell r="H272">
            <v>0.81</v>
          </cell>
          <cell r="K272">
            <v>0.76</v>
          </cell>
          <cell r="L272">
            <v>2011</v>
          </cell>
          <cell r="M272">
            <v>5.0000000000000044E-2</v>
          </cell>
          <cell r="N272">
            <v>1</v>
          </cell>
          <cell r="O272" t="b">
            <v>0</v>
          </cell>
          <cell r="P272" t="b">
            <v>0</v>
          </cell>
          <cell r="Q272" t="str">
            <v>Better</v>
          </cell>
          <cell r="R272">
            <v>1</v>
          </cell>
          <cell r="S272" t="str">
            <v>Yes</v>
          </cell>
          <cell r="V272">
            <v>0.81</v>
          </cell>
          <cell r="Y272">
            <v>0.76</v>
          </cell>
          <cell r="Z272">
            <v>0.54</v>
          </cell>
          <cell r="AC272">
            <v>0</v>
          </cell>
          <cell r="AD272">
            <v>0</v>
          </cell>
          <cell r="AE272">
            <v>0</v>
          </cell>
          <cell r="AF272">
            <v>0.66</v>
          </cell>
          <cell r="AG272">
            <v>0</v>
          </cell>
          <cell r="AH272">
            <v>0</v>
          </cell>
          <cell r="AI272">
            <v>0.64</v>
          </cell>
          <cell r="AJ272">
            <v>0</v>
          </cell>
          <cell r="AK272">
            <v>0</v>
          </cell>
          <cell r="AL272">
            <v>0.55000000000000004</v>
          </cell>
          <cell r="AM272">
            <v>0.4</v>
          </cell>
          <cell r="AN272">
            <v>0.05</v>
          </cell>
          <cell r="AO272">
            <v>0.95</v>
          </cell>
        </row>
        <row r="273">
          <cell r="B273">
            <v>100955</v>
          </cell>
          <cell r="C273" t="str">
            <v>Wales</v>
          </cell>
          <cell r="D273" t="str">
            <v>Newport Citizens Advice Bureau Ltd</v>
          </cell>
          <cell r="M273">
            <v>0</v>
          </cell>
          <cell r="N273" t="b">
            <v>0</v>
          </cell>
          <cell r="O273" t="b">
            <v>0</v>
          </cell>
          <cell r="P273">
            <v>1</v>
          </cell>
          <cell r="AC273">
            <v>0</v>
          </cell>
          <cell r="AD273">
            <v>0.83</v>
          </cell>
          <cell r="AE273">
            <v>0</v>
          </cell>
          <cell r="AF273">
            <v>0</v>
          </cell>
          <cell r="AG273">
            <v>0.87</v>
          </cell>
          <cell r="AH273">
            <v>0</v>
          </cell>
          <cell r="AI273">
            <v>0</v>
          </cell>
          <cell r="AJ273">
            <v>0.7</v>
          </cell>
          <cell r="AK273">
            <v>0</v>
          </cell>
        </row>
        <row r="274">
          <cell r="B274">
            <v>100880</v>
          </cell>
          <cell r="C274" t="str">
            <v>South</v>
          </cell>
          <cell r="D274" t="str">
            <v>Newport Isle of Wight Citizens Advice Bureau</v>
          </cell>
          <cell r="M274">
            <v>0</v>
          </cell>
          <cell r="N274" t="b">
            <v>0</v>
          </cell>
          <cell r="O274" t="b">
            <v>0</v>
          </cell>
          <cell r="P274">
            <v>1</v>
          </cell>
          <cell r="AC274">
            <v>0</v>
          </cell>
          <cell r="AD274">
            <v>0.74</v>
          </cell>
          <cell r="AE274">
            <v>0.62</v>
          </cell>
          <cell r="AF274">
            <v>0</v>
          </cell>
          <cell r="AG274">
            <v>0</v>
          </cell>
          <cell r="AH274">
            <v>0.61</v>
          </cell>
          <cell r="AI274">
            <v>0</v>
          </cell>
          <cell r="AJ274">
            <v>0</v>
          </cell>
          <cell r="AK274">
            <v>0</v>
          </cell>
        </row>
        <row r="275">
          <cell r="B275">
            <v>101106</v>
          </cell>
          <cell r="C275" t="str">
            <v>South</v>
          </cell>
          <cell r="D275" t="str">
            <v>North Cornwall Citizens Advice Bureau (please see CAB Cornwall)</v>
          </cell>
          <cell r="M275">
            <v>0</v>
          </cell>
          <cell r="N275" t="b">
            <v>0</v>
          </cell>
          <cell r="O275" t="b">
            <v>0</v>
          </cell>
          <cell r="P275">
            <v>1</v>
          </cell>
          <cell r="AC275">
            <v>0</v>
          </cell>
          <cell r="AD275">
            <v>0.88</v>
          </cell>
          <cell r="AE275">
            <v>0.74</v>
          </cell>
          <cell r="AF275">
            <v>0</v>
          </cell>
          <cell r="AG275">
            <v>0</v>
          </cell>
          <cell r="AH275">
            <v>0.65</v>
          </cell>
          <cell r="AI275">
            <v>0</v>
          </cell>
          <cell r="AJ275">
            <v>0</v>
          </cell>
          <cell r="AK275">
            <v>0.77</v>
          </cell>
        </row>
        <row r="276">
          <cell r="B276">
            <v>103874</v>
          </cell>
          <cell r="C276" t="str">
            <v>South</v>
          </cell>
          <cell r="D276" t="str">
            <v>North Devon Citizens Advice Bureau</v>
          </cell>
          <cell r="M276">
            <v>0</v>
          </cell>
          <cell r="N276" t="b">
            <v>0</v>
          </cell>
          <cell r="O276" t="b">
            <v>0</v>
          </cell>
          <cell r="P276">
            <v>1</v>
          </cell>
          <cell r="AC276">
            <v>0.66</v>
          </cell>
          <cell r="AD276">
            <v>0.64</v>
          </cell>
          <cell r="AE276">
            <v>0</v>
          </cell>
          <cell r="AF276">
            <v>0</v>
          </cell>
          <cell r="AG276">
            <v>0.74</v>
          </cell>
          <cell r="AH276">
            <v>0</v>
          </cell>
          <cell r="AI276">
            <v>0</v>
          </cell>
          <cell r="AJ276" t="str">
            <v>Barnst'pl only:77%</v>
          </cell>
          <cell r="AK276">
            <v>0</v>
          </cell>
        </row>
        <row r="277">
          <cell r="B277">
            <v>101032</v>
          </cell>
          <cell r="C277" t="str">
            <v>South</v>
          </cell>
          <cell r="D277" t="str">
            <v>North Dorset Citizens Advice Bureau</v>
          </cell>
          <cell r="E277" t="str">
            <v>IL</v>
          </cell>
          <cell r="F277">
            <v>41101</v>
          </cell>
          <cell r="G277">
            <v>41107</v>
          </cell>
          <cell r="H277">
            <v>0.68</v>
          </cell>
          <cell r="K277">
            <v>0.68</v>
          </cell>
          <cell r="L277">
            <v>2010</v>
          </cell>
          <cell r="M277">
            <v>0</v>
          </cell>
          <cell r="N277" t="b">
            <v>0</v>
          </cell>
          <cell r="O277" t="b">
            <v>0</v>
          </cell>
          <cell r="P277">
            <v>1</v>
          </cell>
          <cell r="Q277" t="str">
            <v>same</v>
          </cell>
          <cell r="R277">
            <v>0</v>
          </cell>
          <cell r="S277" t="str">
            <v>Yes</v>
          </cell>
          <cell r="AB277">
            <v>0.68</v>
          </cell>
          <cell r="AC277">
            <v>0</v>
          </cell>
          <cell r="AD277">
            <v>0</v>
          </cell>
          <cell r="AE277">
            <v>0</v>
          </cell>
          <cell r="AF277">
            <v>0.74</v>
          </cell>
          <cell r="AG277">
            <v>0</v>
          </cell>
          <cell r="AH277">
            <v>0</v>
          </cell>
          <cell r="AI277">
            <v>0.63</v>
          </cell>
          <cell r="AJ277">
            <v>0</v>
          </cell>
          <cell r="AK277">
            <v>0</v>
          </cell>
          <cell r="AL277">
            <v>0.55000000000000004</v>
          </cell>
          <cell r="AM277">
            <v>0.35</v>
          </cell>
          <cell r="AN277">
            <v>0.1</v>
          </cell>
          <cell r="AO277">
            <v>0.9</v>
          </cell>
        </row>
        <row r="278">
          <cell r="B278">
            <v>100199</v>
          </cell>
          <cell r="C278" t="str">
            <v>Central</v>
          </cell>
          <cell r="D278" t="str">
            <v>North East Derbyshire Citizens Advice Bureau</v>
          </cell>
          <cell r="E278" t="str">
            <v>DB</v>
          </cell>
          <cell r="F278" t="str">
            <v>18 -19 Feb 13</v>
          </cell>
          <cell r="G278">
            <v>41709</v>
          </cell>
          <cell r="H278">
            <v>0.82</v>
          </cell>
          <cell r="K278">
            <v>0.9</v>
          </cell>
          <cell r="L278">
            <v>2010</v>
          </cell>
          <cell r="M278">
            <v>-8.0000000000000071E-2</v>
          </cell>
          <cell r="N278" t="b">
            <v>0</v>
          </cell>
          <cell r="O278">
            <v>1</v>
          </cell>
          <cell r="P278" t="b">
            <v>0</v>
          </cell>
          <cell r="Q278" t="str">
            <v>worse</v>
          </cell>
          <cell r="R278">
            <v>0</v>
          </cell>
          <cell r="S278" t="str">
            <v>Yes</v>
          </cell>
          <cell r="V278">
            <v>0.82</v>
          </cell>
          <cell r="AB278">
            <v>0.9</v>
          </cell>
          <cell r="AC278">
            <v>0</v>
          </cell>
          <cell r="AD278">
            <v>0</v>
          </cell>
          <cell r="AE278">
            <v>0</v>
          </cell>
          <cell r="AF278">
            <v>0.66</v>
          </cell>
          <cell r="AG278">
            <v>0</v>
          </cell>
          <cell r="AH278">
            <v>0</v>
          </cell>
          <cell r="AI278">
            <v>0.62</v>
          </cell>
          <cell r="AJ278">
            <v>0</v>
          </cell>
          <cell r="AK278">
            <v>0</v>
          </cell>
          <cell r="AL278">
            <v>0.1</v>
          </cell>
          <cell r="AM278">
            <v>0.8</v>
          </cell>
          <cell r="AN278">
            <v>0.1</v>
          </cell>
          <cell r="AO278">
            <v>0.9</v>
          </cell>
        </row>
        <row r="279">
          <cell r="B279">
            <v>100566</v>
          </cell>
          <cell r="C279" t="str">
            <v>North</v>
          </cell>
          <cell r="D279" t="str">
            <v>North East Doncaster Citizens Advice Bureau</v>
          </cell>
          <cell r="M279">
            <v>0</v>
          </cell>
          <cell r="N279" t="b">
            <v>0</v>
          </cell>
          <cell r="O279" t="b">
            <v>0</v>
          </cell>
          <cell r="P279">
            <v>1</v>
          </cell>
          <cell r="AC279">
            <v>0</v>
          </cell>
          <cell r="AD279">
            <v>0.61</v>
          </cell>
          <cell r="AE279">
            <v>0</v>
          </cell>
          <cell r="AF279">
            <v>0</v>
          </cell>
          <cell r="AG279">
            <v>0.7</v>
          </cell>
          <cell r="AH279">
            <v>0</v>
          </cell>
          <cell r="AI279">
            <v>0</v>
          </cell>
          <cell r="AJ279">
            <v>0</v>
          </cell>
          <cell r="AK279">
            <v>0</v>
          </cell>
        </row>
        <row r="280">
          <cell r="B280">
            <v>101183</v>
          </cell>
          <cell r="C280" t="str">
            <v>South</v>
          </cell>
          <cell r="D280" t="str">
            <v>North East Somerset Citizens Advice Bureau</v>
          </cell>
          <cell r="M280">
            <v>0</v>
          </cell>
          <cell r="N280" t="b">
            <v>0</v>
          </cell>
          <cell r="O280" t="b">
            <v>0</v>
          </cell>
          <cell r="P280">
            <v>1</v>
          </cell>
          <cell r="AC280">
            <v>0</v>
          </cell>
          <cell r="AD280">
            <v>0.77</v>
          </cell>
          <cell r="AE280">
            <v>0</v>
          </cell>
          <cell r="AF280">
            <v>0</v>
          </cell>
          <cell r="AG280">
            <v>0.68</v>
          </cell>
          <cell r="AH280">
            <v>0</v>
          </cell>
          <cell r="AI280">
            <v>0</v>
          </cell>
          <cell r="AJ280">
            <v>0</v>
          </cell>
          <cell r="AK280">
            <v>0</v>
          </cell>
        </row>
        <row r="281">
          <cell r="B281">
            <v>100267</v>
          </cell>
          <cell r="C281" t="str">
            <v>Central</v>
          </cell>
          <cell r="D281" t="str">
            <v>North East Suffolk Citizens Advice Bureau</v>
          </cell>
          <cell r="M281">
            <v>0</v>
          </cell>
          <cell r="N281" t="b">
            <v>0</v>
          </cell>
          <cell r="O281" t="b">
            <v>0</v>
          </cell>
          <cell r="P281">
            <v>1</v>
          </cell>
          <cell r="AC281">
            <v>0</v>
          </cell>
          <cell r="AD281">
            <v>0.66</v>
          </cell>
          <cell r="AE281">
            <v>0.51</v>
          </cell>
          <cell r="AF281">
            <v>0</v>
          </cell>
          <cell r="AG281">
            <v>0.73</v>
          </cell>
          <cell r="AH281">
            <v>0</v>
          </cell>
          <cell r="AI281">
            <v>0</v>
          </cell>
          <cell r="AJ281">
            <v>0.74</v>
          </cell>
          <cell r="AK281">
            <v>0</v>
          </cell>
        </row>
        <row r="282">
          <cell r="B282">
            <v>103823</v>
          </cell>
          <cell r="C282" t="str">
            <v>Central</v>
          </cell>
          <cell r="D282" t="str">
            <v>North Hertfordshire District Citizens Advice Bureau</v>
          </cell>
          <cell r="E282" t="str">
            <v>IH</v>
          </cell>
          <cell r="F282" t="str">
            <v>12-13 Jun 12</v>
          </cell>
          <cell r="G282">
            <v>41109</v>
          </cell>
          <cell r="H282">
            <v>0.69</v>
          </cell>
          <cell r="I282" t="str">
            <v>12-13 Jun 12</v>
          </cell>
          <cell r="J282">
            <v>0.69</v>
          </cell>
          <cell r="K282">
            <v>0.57999999999999996</v>
          </cell>
          <cell r="L282">
            <v>2011</v>
          </cell>
          <cell r="M282">
            <v>0.10999999999999999</v>
          </cell>
          <cell r="N282" t="b">
            <v>0</v>
          </cell>
          <cell r="O282" t="b">
            <v>0</v>
          </cell>
          <cell r="P282" t="b">
            <v>0</v>
          </cell>
          <cell r="Q282" t="str">
            <v>better</v>
          </cell>
          <cell r="R282">
            <v>1</v>
          </cell>
          <cell r="S282" t="str">
            <v>Yes</v>
          </cell>
          <cell r="U282">
            <v>0.69</v>
          </cell>
          <cell r="V282">
            <v>0.69</v>
          </cell>
          <cell r="W282">
            <v>0.57999999999999996</v>
          </cell>
          <cell r="Z282">
            <v>0.61</v>
          </cell>
          <cell r="AC282">
            <v>0</v>
          </cell>
          <cell r="AD282">
            <v>0</v>
          </cell>
          <cell r="AE282">
            <v>0.73</v>
          </cell>
          <cell r="AF282">
            <v>0</v>
          </cell>
          <cell r="AG282">
            <v>0</v>
          </cell>
          <cell r="AH282">
            <v>0.72</v>
          </cell>
          <cell r="AI282">
            <v>0</v>
          </cell>
          <cell r="AJ282">
            <v>0</v>
          </cell>
          <cell r="AK282">
            <v>0</v>
          </cell>
          <cell r="AL282">
            <v>0.24</v>
          </cell>
          <cell r="AM282">
            <v>0.62</v>
          </cell>
          <cell r="AN282">
            <v>0.14000000000000001</v>
          </cell>
          <cell r="AO282">
            <v>0.86</v>
          </cell>
        </row>
        <row r="283">
          <cell r="B283">
            <v>101195</v>
          </cell>
          <cell r="C283" t="str">
            <v>South</v>
          </cell>
          <cell r="D283" t="str">
            <v>North Somerset Citizens Advice Bureau</v>
          </cell>
          <cell r="M283">
            <v>0</v>
          </cell>
          <cell r="N283" t="b">
            <v>0</v>
          </cell>
          <cell r="O283" t="b">
            <v>0</v>
          </cell>
          <cell r="P283">
            <v>1</v>
          </cell>
          <cell r="AC283">
            <v>0</v>
          </cell>
          <cell r="AD283">
            <v>0</v>
          </cell>
          <cell r="AE283">
            <v>0.75</v>
          </cell>
          <cell r="AF283">
            <v>0</v>
          </cell>
          <cell r="AG283">
            <v>0</v>
          </cell>
          <cell r="AH283">
            <v>0.66</v>
          </cell>
          <cell r="AI283">
            <v>0</v>
          </cell>
          <cell r="AJ283">
            <v>0</v>
          </cell>
          <cell r="AK283">
            <v>0</v>
          </cell>
        </row>
        <row r="284">
          <cell r="B284">
            <v>100441</v>
          </cell>
          <cell r="C284" t="str">
            <v>North</v>
          </cell>
          <cell r="D284" t="str">
            <v>North Tyneside Citizens Advice Bureau</v>
          </cell>
          <cell r="M284">
            <v>0</v>
          </cell>
          <cell r="N284" t="b">
            <v>0</v>
          </cell>
          <cell r="O284" t="b">
            <v>0</v>
          </cell>
          <cell r="P284">
            <v>1</v>
          </cell>
          <cell r="AC284">
            <v>0</v>
          </cell>
          <cell r="AD284">
            <v>0.67</v>
          </cell>
          <cell r="AE284">
            <v>0</v>
          </cell>
          <cell r="AF284">
            <v>0</v>
          </cell>
          <cell r="AG284">
            <v>0.75</v>
          </cell>
          <cell r="AH284">
            <v>0</v>
          </cell>
          <cell r="AI284">
            <v>0</v>
          </cell>
          <cell r="AJ284">
            <v>0</v>
          </cell>
          <cell r="AK284">
            <v>0</v>
          </cell>
        </row>
        <row r="285">
          <cell r="B285">
            <v>100344</v>
          </cell>
          <cell r="C285" t="str">
            <v>Central</v>
          </cell>
          <cell r="D285" t="str">
            <v>North Norfolk &amp; District Citizens Advice Bureau</v>
          </cell>
          <cell r="M285">
            <v>0</v>
          </cell>
          <cell r="N285" t="b">
            <v>0</v>
          </cell>
          <cell r="O285" t="b">
            <v>0</v>
          </cell>
          <cell r="P285">
            <v>1</v>
          </cell>
          <cell r="AC285">
            <v>0</v>
          </cell>
          <cell r="AD285">
            <v>0</v>
          </cell>
          <cell r="AE285">
            <v>0</v>
          </cell>
          <cell r="AF285">
            <v>0.61</v>
          </cell>
          <cell r="AG285">
            <v>0</v>
          </cell>
          <cell r="AH285">
            <v>0</v>
          </cell>
          <cell r="AI285">
            <v>0.68</v>
          </cell>
          <cell r="AJ285">
            <v>0</v>
          </cell>
          <cell r="AK285">
            <v>0</v>
          </cell>
        </row>
        <row r="286">
          <cell r="B286">
            <v>100406</v>
          </cell>
          <cell r="C286" t="str">
            <v>Central</v>
          </cell>
          <cell r="D286" t="str">
            <v>North Warwickshire Citizens Advice Bureau</v>
          </cell>
          <cell r="M286">
            <v>0</v>
          </cell>
          <cell r="N286" t="b">
            <v>0</v>
          </cell>
          <cell r="O286" t="b">
            <v>0</v>
          </cell>
          <cell r="P286">
            <v>1</v>
          </cell>
          <cell r="AC286">
            <v>0</v>
          </cell>
          <cell r="AD286">
            <v>0</v>
          </cell>
          <cell r="AE286">
            <v>0</v>
          </cell>
          <cell r="AF286">
            <v>0</v>
          </cell>
          <cell r="AG286">
            <v>0</v>
          </cell>
          <cell r="AH286">
            <v>0.63</v>
          </cell>
          <cell r="AI286">
            <v>0</v>
          </cell>
          <cell r="AJ286">
            <v>0</v>
          </cell>
          <cell r="AK286">
            <v>0</v>
          </cell>
        </row>
        <row r="287">
          <cell r="B287">
            <v>103468</v>
          </cell>
          <cell r="C287" t="str">
            <v>Central</v>
          </cell>
          <cell r="D287" t="str">
            <v>North West Leicestershire Citizens Advice Bureau</v>
          </cell>
          <cell r="M287">
            <v>0</v>
          </cell>
          <cell r="N287" t="b">
            <v>0</v>
          </cell>
          <cell r="O287" t="b">
            <v>0</v>
          </cell>
          <cell r="P287">
            <v>1</v>
          </cell>
          <cell r="AC287">
            <v>0</v>
          </cell>
          <cell r="AD287">
            <v>0</v>
          </cell>
          <cell r="AE287">
            <v>0.76</v>
          </cell>
          <cell r="AF287">
            <v>0</v>
          </cell>
          <cell r="AG287">
            <v>0</v>
          </cell>
          <cell r="AH287">
            <v>0.73</v>
          </cell>
          <cell r="AI287">
            <v>0</v>
          </cell>
          <cell r="AJ287">
            <v>0</v>
          </cell>
          <cell r="AK287">
            <v>0</v>
          </cell>
        </row>
        <row r="288">
          <cell r="B288">
            <v>101159</v>
          </cell>
          <cell r="C288" t="str">
            <v>South</v>
          </cell>
          <cell r="D288" t="str">
            <v xml:space="preserve">Wiltshire Citizens Advice </v>
          </cell>
          <cell r="M288">
            <v>0</v>
          </cell>
          <cell r="N288" t="b">
            <v>0</v>
          </cell>
          <cell r="O288" t="b">
            <v>0</v>
          </cell>
          <cell r="P288">
            <v>1</v>
          </cell>
          <cell r="AC288">
            <v>0</v>
          </cell>
          <cell r="AD288">
            <v>0</v>
          </cell>
          <cell r="AE288">
            <v>0</v>
          </cell>
          <cell r="AF288">
            <v>0.9</v>
          </cell>
          <cell r="AG288">
            <v>0</v>
          </cell>
          <cell r="AH288">
            <v>0</v>
          </cell>
          <cell r="AI288">
            <v>0.81</v>
          </cell>
          <cell r="AJ288">
            <v>0</v>
          </cell>
          <cell r="AK288">
            <v>0</v>
          </cell>
        </row>
        <row r="289">
          <cell r="B289">
            <v>100108</v>
          </cell>
          <cell r="C289" t="str">
            <v>Central</v>
          </cell>
          <cell r="D289" t="str">
            <v>Northampton &amp; District Citizens Advice Bureau</v>
          </cell>
          <cell r="M289">
            <v>0</v>
          </cell>
          <cell r="N289" t="b">
            <v>0</v>
          </cell>
          <cell r="O289" t="b">
            <v>0</v>
          </cell>
          <cell r="P289">
            <v>1</v>
          </cell>
          <cell r="AC289">
            <v>0</v>
          </cell>
          <cell r="AD289">
            <v>0</v>
          </cell>
          <cell r="AE289">
            <v>0</v>
          </cell>
          <cell r="AF289">
            <v>0.73</v>
          </cell>
          <cell r="AG289">
            <v>0</v>
          </cell>
          <cell r="AH289">
            <v>0</v>
          </cell>
          <cell r="AI289">
            <v>0.66</v>
          </cell>
          <cell r="AJ289">
            <v>0</v>
          </cell>
          <cell r="AK289">
            <v>0</v>
          </cell>
        </row>
        <row r="290">
          <cell r="B290">
            <v>100271</v>
          </cell>
          <cell r="C290" t="str">
            <v>Central</v>
          </cell>
          <cell r="D290" t="str">
            <v>Norwich &amp; West Norfolk Citizens Advice Bureau</v>
          </cell>
          <cell r="E290" t="str">
            <v>IH</v>
          </cell>
          <cell r="F290" t="str">
            <v>3-4 Apr 12</v>
          </cell>
          <cell r="G290">
            <v>41053</v>
          </cell>
          <cell r="H290">
            <v>0.75</v>
          </cell>
          <cell r="K290">
            <v>0.63</v>
          </cell>
          <cell r="L290">
            <v>2009</v>
          </cell>
          <cell r="M290">
            <v>0.12</v>
          </cell>
          <cell r="N290">
            <v>1</v>
          </cell>
          <cell r="O290" t="b">
            <v>0</v>
          </cell>
          <cell r="P290" t="b">
            <v>0</v>
          </cell>
          <cell r="Q290" t="str">
            <v>better</v>
          </cell>
          <cell r="R290">
            <v>1</v>
          </cell>
          <cell r="S290" t="str">
            <v>Yes</v>
          </cell>
          <cell r="AC290">
            <v>0</v>
          </cell>
          <cell r="AD290">
            <v>0.57999999999999996</v>
          </cell>
          <cell r="AE290">
            <v>0.5</v>
          </cell>
          <cell r="AF290">
            <v>0.47</v>
          </cell>
          <cell r="AG290">
            <v>0</v>
          </cell>
          <cell r="AH290">
            <v>0</v>
          </cell>
          <cell r="AI290" t="str">
            <v>Kings Lynn:72%, Marham :58%</v>
          </cell>
          <cell r="AJ290">
            <v>0</v>
          </cell>
          <cell r="AK290">
            <v>0</v>
          </cell>
          <cell r="AL290">
            <v>0.47</v>
          </cell>
          <cell r="AM290">
            <v>0.23</v>
          </cell>
          <cell r="AN290">
            <v>0.3</v>
          </cell>
          <cell r="AO290">
            <v>0.7</v>
          </cell>
        </row>
        <row r="291">
          <cell r="B291">
            <v>100278</v>
          </cell>
          <cell r="C291" t="str">
            <v>Central</v>
          </cell>
          <cell r="D291" t="str">
            <v>Nottingham &amp; District Citizens Advice Bureau</v>
          </cell>
          <cell r="M291">
            <v>0</v>
          </cell>
          <cell r="N291" t="b">
            <v>0</v>
          </cell>
          <cell r="O291" t="b">
            <v>0</v>
          </cell>
          <cell r="P291">
            <v>1</v>
          </cell>
          <cell r="AC291">
            <v>0</v>
          </cell>
          <cell r="AD291">
            <v>0</v>
          </cell>
          <cell r="AE291">
            <v>0.83</v>
          </cell>
          <cell r="AF291">
            <v>0</v>
          </cell>
          <cell r="AG291">
            <v>0</v>
          </cell>
          <cell r="AH291">
            <v>0.61</v>
          </cell>
          <cell r="AI291">
            <v>0</v>
          </cell>
          <cell r="AJ291">
            <v>0</v>
          </cell>
          <cell r="AK291">
            <v>0</v>
          </cell>
        </row>
        <row r="292">
          <cell r="B292">
            <v>100320</v>
          </cell>
          <cell r="C292" t="str">
            <v>Central</v>
          </cell>
          <cell r="D292" t="str">
            <v>Nuneaton (CLOSED) Citizens Advice Bureau</v>
          </cell>
          <cell r="M292">
            <v>0</v>
          </cell>
          <cell r="N292" t="b">
            <v>0</v>
          </cell>
          <cell r="O292" t="b">
            <v>0</v>
          </cell>
          <cell r="P292">
            <v>1</v>
          </cell>
          <cell r="AC292" t="e">
            <v>#N/A</v>
          </cell>
          <cell r="AD292" t="e">
            <v>#N/A</v>
          </cell>
          <cell r="AE292" t="e">
            <v>#N/A</v>
          </cell>
          <cell r="AF292" t="e">
            <v>#N/A</v>
          </cell>
          <cell r="AG292" t="e">
            <v>#N/A</v>
          </cell>
          <cell r="AH292" t="e">
            <v>#N/A</v>
          </cell>
          <cell r="AI292" t="e">
            <v>#N/A</v>
          </cell>
          <cell r="AJ292" t="e">
            <v>#N/A</v>
          </cell>
          <cell r="AK292" t="e">
            <v>#N/A</v>
          </cell>
        </row>
        <row r="293">
          <cell r="B293">
            <v>103847</v>
          </cell>
          <cell r="C293" t="str">
            <v>North</v>
          </cell>
          <cell r="D293" t="str">
            <v>Oldham District Citizens Advice Bureau</v>
          </cell>
          <cell r="M293">
            <v>0</v>
          </cell>
          <cell r="N293" t="b">
            <v>0</v>
          </cell>
          <cell r="O293" t="b">
            <v>0</v>
          </cell>
          <cell r="P293">
            <v>1</v>
          </cell>
          <cell r="AC293">
            <v>0</v>
          </cell>
          <cell r="AD293">
            <v>0</v>
          </cell>
          <cell r="AE293">
            <v>0.74</v>
          </cell>
          <cell r="AF293">
            <v>0</v>
          </cell>
          <cell r="AG293">
            <v>0</v>
          </cell>
          <cell r="AH293" t="str">
            <v>Oldham bx:54%, Hospital:53%</v>
          </cell>
          <cell r="AI293">
            <v>0</v>
          </cell>
          <cell r="AJ293">
            <v>0</v>
          </cell>
          <cell r="AK293">
            <v>0</v>
          </cell>
        </row>
        <row r="294">
          <cell r="B294">
            <v>100275</v>
          </cell>
          <cell r="C294" t="str">
            <v>Central</v>
          </cell>
          <cell r="D294" t="str">
            <v>Ollerton &amp; District Citizens Advice Bureau</v>
          </cell>
          <cell r="M294">
            <v>0</v>
          </cell>
          <cell r="N294" t="b">
            <v>0</v>
          </cell>
          <cell r="O294" t="b">
            <v>0</v>
          </cell>
          <cell r="P294">
            <v>1</v>
          </cell>
          <cell r="AC294">
            <v>0</v>
          </cell>
          <cell r="AD294">
            <v>0.71</v>
          </cell>
          <cell r="AE294">
            <v>0</v>
          </cell>
          <cell r="AF294">
            <v>0</v>
          </cell>
          <cell r="AG294">
            <v>0.88</v>
          </cell>
          <cell r="AH294">
            <v>0</v>
          </cell>
          <cell r="AI294">
            <v>0</v>
          </cell>
          <cell r="AJ294" t="str">
            <v>none</v>
          </cell>
          <cell r="AK294">
            <v>0</v>
          </cell>
        </row>
        <row r="295">
          <cell r="B295">
            <v>101191</v>
          </cell>
          <cell r="C295" t="str">
            <v>South</v>
          </cell>
          <cell r="D295" t="str">
            <v>Oxford Citizens Advice Bureau</v>
          </cell>
          <cell r="E295" t="str">
            <v>DB</v>
          </cell>
          <cell r="F295">
            <v>41204</v>
          </cell>
          <cell r="G295">
            <v>41218</v>
          </cell>
          <cell r="H295">
            <v>0.8</v>
          </cell>
          <cell r="K295">
            <v>0.73</v>
          </cell>
          <cell r="L295">
            <v>2009</v>
          </cell>
          <cell r="M295">
            <v>7.0000000000000062E-2</v>
          </cell>
          <cell r="N295">
            <v>1</v>
          </cell>
          <cell r="O295" t="b">
            <v>0</v>
          </cell>
          <cell r="P295" t="b">
            <v>0</v>
          </cell>
          <cell r="Q295" t="str">
            <v>Better</v>
          </cell>
          <cell r="R295">
            <v>1</v>
          </cell>
          <cell r="S295" t="str">
            <v>Yes</v>
          </cell>
          <cell r="V295">
            <v>0.8</v>
          </cell>
          <cell r="AB295">
            <v>0.73</v>
          </cell>
          <cell r="AC295">
            <v>0</v>
          </cell>
          <cell r="AD295">
            <v>0</v>
          </cell>
          <cell r="AE295">
            <v>0</v>
          </cell>
          <cell r="AF295">
            <v>0.69</v>
          </cell>
          <cell r="AG295">
            <v>0</v>
          </cell>
          <cell r="AH295">
            <v>0</v>
          </cell>
          <cell r="AI295">
            <v>0.71</v>
          </cell>
          <cell r="AJ295">
            <v>0</v>
          </cell>
          <cell r="AK295">
            <v>0</v>
          </cell>
          <cell r="AL295">
            <v>0.35</v>
          </cell>
          <cell r="AM295">
            <v>0.55000000000000004</v>
          </cell>
          <cell r="AN295">
            <v>0.1</v>
          </cell>
          <cell r="AO295">
            <v>0.9</v>
          </cell>
        </row>
        <row r="296">
          <cell r="B296">
            <v>100731</v>
          </cell>
          <cell r="C296" t="str">
            <v>South</v>
          </cell>
          <cell r="D296" t="str">
            <v>Oxted Citizens Advice Bureau</v>
          </cell>
          <cell r="M296">
            <v>0</v>
          </cell>
          <cell r="N296" t="b">
            <v>0</v>
          </cell>
          <cell r="O296" t="b">
            <v>0</v>
          </cell>
          <cell r="P296">
            <v>1</v>
          </cell>
          <cell r="AC296">
            <v>0</v>
          </cell>
          <cell r="AD296">
            <v>0.66</v>
          </cell>
          <cell r="AE296">
            <v>0</v>
          </cell>
          <cell r="AF296">
            <v>0</v>
          </cell>
          <cell r="AG296">
            <v>0</v>
          </cell>
          <cell r="AH296">
            <v>0.85</v>
          </cell>
          <cell r="AI296">
            <v>0</v>
          </cell>
          <cell r="AJ296">
            <v>0</v>
          </cell>
          <cell r="AK296" t="str">
            <v>83% (2001)</v>
          </cell>
        </row>
        <row r="297">
          <cell r="B297">
            <v>101067</v>
          </cell>
          <cell r="C297" t="str">
            <v>Wales</v>
          </cell>
          <cell r="D297" t="str">
            <v>Pembrokeshire Citizens Advice Bureau</v>
          </cell>
          <cell r="E297" t="str">
            <v>IB</v>
          </cell>
          <cell r="F297">
            <v>41078</v>
          </cell>
          <cell r="G297">
            <v>41087</v>
          </cell>
          <cell r="H297">
            <v>0.71</v>
          </cell>
          <cell r="K297">
            <v>0.72</v>
          </cell>
          <cell r="L297">
            <v>2008</v>
          </cell>
          <cell r="M297">
            <v>-1.0000000000000009E-2</v>
          </cell>
          <cell r="N297" t="b">
            <v>0</v>
          </cell>
          <cell r="O297">
            <v>1</v>
          </cell>
          <cell r="P297" t="b">
            <v>0</v>
          </cell>
          <cell r="Q297" t="str">
            <v>worse</v>
          </cell>
          <cell r="R297">
            <v>0</v>
          </cell>
          <cell r="S297" t="str">
            <v>Yes</v>
          </cell>
          <cell r="V297">
            <v>0.71</v>
          </cell>
          <cell r="AC297">
            <v>0</v>
          </cell>
          <cell r="AD297">
            <v>0.72</v>
          </cell>
          <cell r="AE297">
            <v>0</v>
          </cell>
          <cell r="AF297">
            <v>0</v>
          </cell>
          <cell r="AG297">
            <v>0</v>
          </cell>
          <cell r="AH297">
            <v>0.65</v>
          </cell>
          <cell r="AI297">
            <v>0</v>
          </cell>
          <cell r="AJ297">
            <v>0</v>
          </cell>
          <cell r="AK297">
            <v>0</v>
          </cell>
          <cell r="AL297">
            <v>0.5</v>
          </cell>
          <cell r="AM297">
            <v>0.4</v>
          </cell>
          <cell r="AN297">
            <v>0.1</v>
          </cell>
          <cell r="AO297">
            <v>0.9</v>
          </cell>
        </row>
        <row r="298">
          <cell r="B298">
            <v>103845</v>
          </cell>
          <cell r="C298" t="str">
            <v>North</v>
          </cell>
          <cell r="D298" t="str">
            <v>Pendle District Citizens Advice Bureau</v>
          </cell>
          <cell r="M298">
            <v>0</v>
          </cell>
          <cell r="N298" t="b">
            <v>0</v>
          </cell>
          <cell r="O298" t="b">
            <v>0</v>
          </cell>
          <cell r="P298">
            <v>1</v>
          </cell>
          <cell r="AC298">
            <v>0</v>
          </cell>
          <cell r="AD298">
            <v>0</v>
          </cell>
          <cell r="AE298">
            <v>0</v>
          </cell>
          <cell r="AF298">
            <v>0.62</v>
          </cell>
          <cell r="AG298">
            <v>0</v>
          </cell>
          <cell r="AH298">
            <v>0</v>
          </cell>
          <cell r="AI298">
            <v>0.69</v>
          </cell>
          <cell r="AJ298">
            <v>0</v>
          </cell>
          <cell r="AK298">
            <v>0</v>
          </cell>
        </row>
        <row r="299">
          <cell r="B299">
            <v>101126</v>
          </cell>
          <cell r="C299" t="str">
            <v>South</v>
          </cell>
          <cell r="D299" t="str">
            <v>Penwith Citizens Advice Bureau</v>
          </cell>
          <cell r="M299">
            <v>0</v>
          </cell>
          <cell r="N299" t="b">
            <v>0</v>
          </cell>
          <cell r="O299" t="b">
            <v>0</v>
          </cell>
          <cell r="P299">
            <v>1</v>
          </cell>
          <cell r="AC299">
            <v>0</v>
          </cell>
          <cell r="AD299">
            <v>0</v>
          </cell>
          <cell r="AE299">
            <v>0</v>
          </cell>
          <cell r="AF299">
            <v>0.73</v>
          </cell>
          <cell r="AG299">
            <v>0</v>
          </cell>
          <cell r="AH299">
            <v>0</v>
          </cell>
          <cell r="AI299">
            <v>0.66</v>
          </cell>
          <cell r="AJ299">
            <v>0</v>
          </cell>
          <cell r="AK299">
            <v>0</v>
          </cell>
        </row>
        <row r="300">
          <cell r="B300">
            <v>100250</v>
          </cell>
          <cell r="C300" t="str">
            <v>Central</v>
          </cell>
          <cell r="D300" t="str">
            <v>Peterborough Citizens Advice Bureau</v>
          </cell>
          <cell r="E300" t="str">
            <v>RJ</v>
          </cell>
          <cell r="F300">
            <v>41124</v>
          </cell>
          <cell r="G300">
            <v>41134</v>
          </cell>
          <cell r="H300">
            <v>0.7</v>
          </cell>
          <cell r="K300">
            <v>0.81</v>
          </cell>
          <cell r="L300">
            <v>2008</v>
          </cell>
          <cell r="M300">
            <v>-0.1100000000000001</v>
          </cell>
          <cell r="N300" t="b">
            <v>0</v>
          </cell>
          <cell r="O300">
            <v>1</v>
          </cell>
          <cell r="P300" t="b">
            <v>0</v>
          </cell>
          <cell r="Q300" t="str">
            <v>worse</v>
          </cell>
          <cell r="R300">
            <v>-1</v>
          </cell>
          <cell r="S300" t="str">
            <v>Yes</v>
          </cell>
          <cell r="V300">
            <v>0.7</v>
          </cell>
          <cell r="AC300">
            <v>0</v>
          </cell>
          <cell r="AD300">
            <v>0.81</v>
          </cell>
          <cell r="AE300">
            <v>0</v>
          </cell>
          <cell r="AF300" t="str">
            <v>n/a</v>
          </cell>
          <cell r="AG300">
            <v>0.67</v>
          </cell>
          <cell r="AH300">
            <v>0</v>
          </cell>
          <cell r="AI300" t="str">
            <v>n/a</v>
          </cell>
          <cell r="AJ300">
            <v>0.78</v>
          </cell>
          <cell r="AK300">
            <v>0</v>
          </cell>
          <cell r="AL300">
            <v>0.5</v>
          </cell>
          <cell r="AM300">
            <v>0.38</v>
          </cell>
          <cell r="AN300">
            <v>0.13</v>
          </cell>
          <cell r="AO300">
            <v>0.88</v>
          </cell>
        </row>
        <row r="301">
          <cell r="B301">
            <v>101020</v>
          </cell>
          <cell r="C301" t="str">
            <v>South</v>
          </cell>
          <cell r="D301" t="str">
            <v>Petersfield Citizens Advcie Bureau</v>
          </cell>
          <cell r="M301">
            <v>0</v>
          </cell>
          <cell r="N301" t="b">
            <v>0</v>
          </cell>
          <cell r="O301" t="b">
            <v>0</v>
          </cell>
          <cell r="P301">
            <v>1</v>
          </cell>
          <cell r="AC301">
            <v>0</v>
          </cell>
          <cell r="AD301">
            <v>0</v>
          </cell>
          <cell r="AE301">
            <v>0</v>
          </cell>
          <cell r="AF301">
            <v>0.71</v>
          </cell>
          <cell r="AG301">
            <v>0</v>
          </cell>
          <cell r="AH301">
            <v>0</v>
          </cell>
          <cell r="AI301">
            <v>0.67</v>
          </cell>
          <cell r="AJ301">
            <v>0</v>
          </cell>
          <cell r="AK301">
            <v>0</v>
          </cell>
        </row>
        <row r="302">
          <cell r="B302">
            <v>100709</v>
          </cell>
          <cell r="C302" t="str">
            <v>North</v>
          </cell>
          <cell r="D302" t="str">
            <v>Pitsmoor Citizens Advice Bureau</v>
          </cell>
          <cell r="E302" t="str">
            <v>MB</v>
          </cell>
          <cell r="F302">
            <v>40960</v>
          </cell>
          <cell r="G302">
            <v>40962</v>
          </cell>
          <cell r="H302">
            <v>0.72</v>
          </cell>
          <cell r="I302">
            <v>40960</v>
          </cell>
          <cell r="J302">
            <v>0.72</v>
          </cell>
          <cell r="K302">
            <v>0.54</v>
          </cell>
          <cell r="L302">
            <v>2011</v>
          </cell>
          <cell r="M302">
            <v>0.17999999999999994</v>
          </cell>
          <cell r="N302">
            <v>1</v>
          </cell>
          <cell r="O302" t="b">
            <v>0</v>
          </cell>
          <cell r="P302" t="b">
            <v>0</v>
          </cell>
          <cell r="Q302" t="str">
            <v>better</v>
          </cell>
          <cell r="R302">
            <v>2</v>
          </cell>
          <cell r="S302" t="str">
            <v>Yes</v>
          </cell>
          <cell r="U302">
            <v>0.72</v>
          </cell>
          <cell r="V302">
            <v>0.72</v>
          </cell>
          <cell r="X302">
            <v>0.54</v>
          </cell>
          <cell r="AC302">
            <v>0</v>
          </cell>
          <cell r="AD302">
            <v>0</v>
          </cell>
          <cell r="AE302">
            <v>0</v>
          </cell>
          <cell r="AF302">
            <v>0.63</v>
          </cell>
          <cell r="AG302">
            <v>0</v>
          </cell>
          <cell r="AH302">
            <v>0</v>
          </cell>
          <cell r="AI302">
            <v>0.59</v>
          </cell>
          <cell r="AJ302">
            <v>0</v>
          </cell>
          <cell r="AK302">
            <v>0</v>
          </cell>
          <cell r="AL302">
            <v>0.37</v>
          </cell>
          <cell r="AM302">
            <v>0.43</v>
          </cell>
          <cell r="AN302">
            <v>0.2</v>
          </cell>
          <cell r="AO302">
            <v>0.8</v>
          </cell>
        </row>
        <row r="303">
          <cell r="B303">
            <v>100895</v>
          </cell>
          <cell r="C303" t="str">
            <v>South</v>
          </cell>
          <cell r="D303" t="str">
            <v>Poole Citizens Advice Bureau</v>
          </cell>
          <cell r="E303" t="str">
            <v>MM</v>
          </cell>
          <cell r="F303" t="str">
            <v>27-28 Feb 13</v>
          </cell>
          <cell r="G303">
            <v>41338</v>
          </cell>
          <cell r="H303">
            <v>0.73</v>
          </cell>
          <cell r="K303">
            <v>0.79</v>
          </cell>
          <cell r="L303">
            <v>2009</v>
          </cell>
          <cell r="M303">
            <v>-6.0000000000000053E-2</v>
          </cell>
          <cell r="N303" t="b">
            <v>0</v>
          </cell>
          <cell r="O303">
            <v>1</v>
          </cell>
          <cell r="P303" t="b">
            <v>0</v>
          </cell>
          <cell r="Q303" t="str">
            <v>worse</v>
          </cell>
          <cell r="R303">
            <v>0</v>
          </cell>
          <cell r="S303" t="str">
            <v>Yes</v>
          </cell>
          <cell r="V303">
            <v>0.73</v>
          </cell>
          <cell r="AB303">
            <v>0.79</v>
          </cell>
          <cell r="AC303">
            <v>0</v>
          </cell>
          <cell r="AD303">
            <v>0</v>
          </cell>
          <cell r="AE303">
            <v>0</v>
          </cell>
          <cell r="AF303">
            <v>0.74</v>
          </cell>
          <cell r="AG303">
            <v>0</v>
          </cell>
          <cell r="AH303">
            <v>0</v>
          </cell>
          <cell r="AI303">
            <v>0.72</v>
          </cell>
          <cell r="AJ303">
            <v>0</v>
          </cell>
          <cell r="AK303">
            <v>0</v>
          </cell>
          <cell r="AL303">
            <v>0.45</v>
          </cell>
          <cell r="AM303">
            <v>0.5</v>
          </cell>
          <cell r="AN303">
            <v>0.05</v>
          </cell>
          <cell r="AO303">
            <v>0.95</v>
          </cell>
        </row>
        <row r="304">
          <cell r="B304">
            <v>101086</v>
          </cell>
          <cell r="C304" t="str">
            <v>Wales</v>
          </cell>
          <cell r="D304" t="str">
            <v>Port Talbot Citizens Advice Bureau</v>
          </cell>
          <cell r="M304">
            <v>0</v>
          </cell>
          <cell r="N304" t="b">
            <v>0</v>
          </cell>
          <cell r="O304" t="b">
            <v>0</v>
          </cell>
          <cell r="P304">
            <v>1</v>
          </cell>
          <cell r="AC304">
            <v>0</v>
          </cell>
          <cell r="AD304">
            <v>0.82</v>
          </cell>
          <cell r="AE304">
            <v>0</v>
          </cell>
          <cell r="AF304">
            <v>0</v>
          </cell>
          <cell r="AG304">
            <v>0</v>
          </cell>
          <cell r="AH304">
            <v>0.81</v>
          </cell>
          <cell r="AI304">
            <v>0</v>
          </cell>
          <cell r="AJ304">
            <v>0</v>
          </cell>
          <cell r="AK304">
            <v>0.83</v>
          </cell>
        </row>
        <row r="305">
          <cell r="B305">
            <v>101026</v>
          </cell>
          <cell r="C305" t="str">
            <v>South</v>
          </cell>
          <cell r="D305" t="str">
            <v>Portsmouth District Citizens Advice Bureau</v>
          </cell>
          <cell r="E305" t="str">
            <v>SW</v>
          </cell>
          <cell r="F305" t="str">
            <v>30-31 Jan 13</v>
          </cell>
          <cell r="G305">
            <v>41312</v>
          </cell>
          <cell r="H305">
            <v>0.78</v>
          </cell>
          <cell r="K305">
            <v>0.77</v>
          </cell>
          <cell r="L305">
            <v>2009</v>
          </cell>
          <cell r="M305">
            <v>1.0000000000000009E-2</v>
          </cell>
          <cell r="N305">
            <v>1</v>
          </cell>
          <cell r="O305" t="b">
            <v>0</v>
          </cell>
          <cell r="P305" t="b">
            <v>0</v>
          </cell>
          <cell r="Q305" t="str">
            <v>Better</v>
          </cell>
          <cell r="R305">
            <v>0</v>
          </cell>
          <cell r="S305" t="str">
            <v>Yes</v>
          </cell>
          <cell r="V305">
            <v>0.78</v>
          </cell>
          <cell r="AC305">
            <v>0</v>
          </cell>
          <cell r="AD305">
            <v>0.77</v>
          </cell>
          <cell r="AE305">
            <v>0</v>
          </cell>
          <cell r="AF305">
            <v>0.81</v>
          </cell>
          <cell r="AG305">
            <v>0</v>
          </cell>
          <cell r="AH305">
            <v>0</v>
          </cell>
          <cell r="AI305">
            <v>0.7</v>
          </cell>
          <cell r="AJ305">
            <v>0</v>
          </cell>
          <cell r="AK305">
            <v>0</v>
          </cell>
          <cell r="AL305">
            <v>0.35</v>
          </cell>
          <cell r="AM305">
            <v>0.6</v>
          </cell>
          <cell r="AN305">
            <v>0.05</v>
          </cell>
          <cell r="AO305">
            <v>0.95</v>
          </cell>
        </row>
        <row r="306">
          <cell r="B306">
            <v>103487</v>
          </cell>
          <cell r="C306" t="str">
            <v>Wales</v>
          </cell>
          <cell r="D306" t="str">
            <v>Powys Citizens Advice Bureau</v>
          </cell>
          <cell r="M306">
            <v>0</v>
          </cell>
          <cell r="N306" t="b">
            <v>0</v>
          </cell>
          <cell r="O306" t="b">
            <v>0</v>
          </cell>
          <cell r="P306">
            <v>1</v>
          </cell>
          <cell r="AC306">
            <v>0</v>
          </cell>
          <cell r="AD306">
            <v>0</v>
          </cell>
          <cell r="AE306">
            <v>0</v>
          </cell>
          <cell r="AF306">
            <v>0.84</v>
          </cell>
          <cell r="AG306">
            <v>0</v>
          </cell>
          <cell r="AH306">
            <v>0</v>
          </cell>
          <cell r="AI306">
            <v>0.8</v>
          </cell>
          <cell r="AJ306">
            <v>0</v>
          </cell>
          <cell r="AK306">
            <v>0</v>
          </cell>
        </row>
        <row r="307">
          <cell r="B307">
            <v>100567</v>
          </cell>
          <cell r="C307" t="str">
            <v>North</v>
          </cell>
          <cell r="D307" t="str">
            <v>Preston Citizens Advice Bureau</v>
          </cell>
          <cell r="M307">
            <v>0</v>
          </cell>
          <cell r="N307" t="b">
            <v>0</v>
          </cell>
          <cell r="O307" t="b">
            <v>0</v>
          </cell>
          <cell r="P307">
            <v>1</v>
          </cell>
          <cell r="AC307">
            <v>0</v>
          </cell>
          <cell r="AD307">
            <v>0</v>
          </cell>
          <cell r="AE307">
            <v>0.77</v>
          </cell>
          <cell r="AF307">
            <v>0</v>
          </cell>
          <cell r="AG307">
            <v>0</v>
          </cell>
          <cell r="AH307">
            <v>0</v>
          </cell>
          <cell r="AI307">
            <v>0</v>
          </cell>
          <cell r="AJ307">
            <v>0</v>
          </cell>
          <cell r="AK307">
            <v>0</v>
          </cell>
        </row>
        <row r="308">
          <cell r="B308">
            <v>101382</v>
          </cell>
          <cell r="C308" t="str">
            <v>South</v>
          </cell>
          <cell r="D308" t="str">
            <v>Purbeck Citizens Advice Bureau</v>
          </cell>
          <cell r="E308" t="str">
            <v>MM</v>
          </cell>
          <cell r="F308">
            <v>41306</v>
          </cell>
          <cell r="G308">
            <v>41311</v>
          </cell>
          <cell r="H308">
            <v>0.72</v>
          </cell>
          <cell r="K308">
            <v>0.78</v>
          </cell>
          <cell r="L308">
            <v>2009</v>
          </cell>
          <cell r="M308">
            <v>-6.0000000000000053E-2</v>
          </cell>
          <cell r="N308" t="b">
            <v>0</v>
          </cell>
          <cell r="O308">
            <v>1</v>
          </cell>
          <cell r="P308" t="b">
            <v>0</v>
          </cell>
          <cell r="Q308" t="str">
            <v>worse</v>
          </cell>
          <cell r="R308">
            <v>0</v>
          </cell>
          <cell r="S308" t="str">
            <v>Yes</v>
          </cell>
          <cell r="V308">
            <v>0.72</v>
          </cell>
          <cell r="AB308">
            <v>0.78</v>
          </cell>
          <cell r="AC308">
            <v>0</v>
          </cell>
          <cell r="AD308">
            <v>0</v>
          </cell>
          <cell r="AE308">
            <v>0</v>
          </cell>
          <cell r="AF308">
            <v>0.77</v>
          </cell>
          <cell r="AG308">
            <v>0</v>
          </cell>
          <cell r="AH308">
            <v>0</v>
          </cell>
          <cell r="AI308">
            <v>0.81</v>
          </cell>
          <cell r="AJ308">
            <v>0</v>
          </cell>
          <cell r="AK308">
            <v>0</v>
          </cell>
          <cell r="AL308">
            <v>0.25</v>
          </cell>
          <cell r="AM308">
            <v>0.65</v>
          </cell>
          <cell r="AN308">
            <v>0.1</v>
          </cell>
          <cell r="AO308">
            <v>0.9</v>
          </cell>
        </row>
        <row r="309">
          <cell r="B309">
            <v>101009</v>
          </cell>
          <cell r="C309" t="str">
            <v>South</v>
          </cell>
          <cell r="D309" t="str">
            <v>Reading Citizens Advice Bureau</v>
          </cell>
          <cell r="E309" t="str">
            <v>RJ</v>
          </cell>
          <cell r="F309" t="str">
            <v>14-15 Mar 12</v>
          </cell>
          <cell r="G309">
            <v>41009</v>
          </cell>
          <cell r="H309">
            <v>0.6</v>
          </cell>
          <cell r="I309" t="str">
            <v>14-15 Mar 12</v>
          </cell>
          <cell r="J309">
            <v>0.6</v>
          </cell>
          <cell r="K309">
            <v>0.64</v>
          </cell>
          <cell r="L309">
            <v>2011</v>
          </cell>
          <cell r="M309">
            <v>-4.0000000000000036E-2</v>
          </cell>
          <cell r="N309" t="b">
            <v>0</v>
          </cell>
          <cell r="O309">
            <v>1</v>
          </cell>
          <cell r="P309" t="b">
            <v>0</v>
          </cell>
          <cell r="Q309" t="str">
            <v>worse</v>
          </cell>
          <cell r="R309">
            <v>0</v>
          </cell>
          <cell r="S309" t="str">
            <v>Yes</v>
          </cell>
          <cell r="U309">
            <v>0.6</v>
          </cell>
          <cell r="V309">
            <v>0.6</v>
          </cell>
          <cell r="X309">
            <v>0.64</v>
          </cell>
          <cell r="AC309">
            <v>0</v>
          </cell>
          <cell r="AD309">
            <v>0</v>
          </cell>
          <cell r="AE309">
            <v>0.83</v>
          </cell>
          <cell r="AF309">
            <v>0</v>
          </cell>
          <cell r="AG309">
            <v>0</v>
          </cell>
          <cell r="AH309">
            <v>0.85</v>
          </cell>
          <cell r="AI309">
            <v>0</v>
          </cell>
          <cell r="AJ309">
            <v>0.89</v>
          </cell>
          <cell r="AK309">
            <v>0</v>
          </cell>
          <cell r="AL309">
            <v>0.33</v>
          </cell>
          <cell r="AM309">
            <v>0.47</v>
          </cell>
          <cell r="AN309">
            <v>0.2</v>
          </cell>
          <cell r="AO309">
            <v>0.8</v>
          </cell>
        </row>
        <row r="310">
          <cell r="B310">
            <v>101009</v>
          </cell>
          <cell r="C310" t="str">
            <v>South</v>
          </cell>
          <cell r="D310" t="str">
            <v>Reading Citizens Advice Bureau</v>
          </cell>
          <cell r="E310" t="str">
            <v>RJ</v>
          </cell>
          <cell r="F310" t="str">
            <v>21-22 Nov 12</v>
          </cell>
          <cell r="G310">
            <v>41253</v>
          </cell>
          <cell r="H310">
            <v>0.87</v>
          </cell>
          <cell r="I310" t="str">
            <v>21-22 Nov 12</v>
          </cell>
          <cell r="J310">
            <v>0.87</v>
          </cell>
          <cell r="K310">
            <v>0.6</v>
          </cell>
          <cell r="L310">
            <v>2012</v>
          </cell>
          <cell r="M310">
            <v>0.27</v>
          </cell>
          <cell r="N310">
            <v>1</v>
          </cell>
          <cell r="O310" t="b">
            <v>0</v>
          </cell>
          <cell r="P310" t="b">
            <v>0</v>
          </cell>
          <cell r="Q310" t="str">
            <v>better</v>
          </cell>
          <cell r="R310">
            <v>2</v>
          </cell>
          <cell r="S310" t="str">
            <v>Yes</v>
          </cell>
          <cell r="U310">
            <v>0.87</v>
          </cell>
          <cell r="V310">
            <v>0.87</v>
          </cell>
          <cell r="W310">
            <v>0.6</v>
          </cell>
          <cell r="AC310">
            <v>0</v>
          </cell>
          <cell r="AD310">
            <v>0</v>
          </cell>
          <cell r="AE310">
            <v>0.83</v>
          </cell>
          <cell r="AF310">
            <v>0</v>
          </cell>
          <cell r="AG310">
            <v>0</v>
          </cell>
          <cell r="AH310">
            <v>0.85</v>
          </cell>
          <cell r="AI310">
            <v>0</v>
          </cell>
          <cell r="AJ310">
            <v>0.89</v>
          </cell>
          <cell r="AK310">
            <v>0</v>
          </cell>
          <cell r="AL310">
            <v>0.48</v>
          </cell>
          <cell r="AM310">
            <v>0.52</v>
          </cell>
          <cell r="AO310">
            <v>1</v>
          </cell>
        </row>
        <row r="311">
          <cell r="B311">
            <v>100928</v>
          </cell>
          <cell r="C311" t="str">
            <v>South</v>
          </cell>
          <cell r="D311" t="str">
            <v>Reading Community Welfare Rights Unit</v>
          </cell>
          <cell r="M311">
            <v>0</v>
          </cell>
          <cell r="N311" t="b">
            <v>0</v>
          </cell>
          <cell r="O311" t="b">
            <v>0</v>
          </cell>
          <cell r="P311">
            <v>1</v>
          </cell>
          <cell r="AC311">
            <v>0</v>
          </cell>
          <cell r="AD311">
            <v>0</v>
          </cell>
          <cell r="AE311">
            <v>0</v>
          </cell>
          <cell r="AF311">
            <v>0</v>
          </cell>
          <cell r="AG311">
            <v>0</v>
          </cell>
          <cell r="AH311">
            <v>0</v>
          </cell>
          <cell r="AI311">
            <v>0</v>
          </cell>
          <cell r="AJ311">
            <v>0</v>
          </cell>
          <cell r="AK311">
            <v>0</v>
          </cell>
        </row>
        <row r="312">
          <cell r="B312">
            <v>100040</v>
          </cell>
          <cell r="C312" t="str">
            <v>South</v>
          </cell>
          <cell r="D312" t="str">
            <v>Redbridge Citizens Advice Bureau</v>
          </cell>
          <cell r="E312" t="str">
            <v>LL &amp; DB</v>
          </cell>
          <cell r="F312">
            <v>41179</v>
          </cell>
          <cell r="G312">
            <v>41186</v>
          </cell>
          <cell r="H312">
            <v>0.82</v>
          </cell>
          <cell r="K312">
            <v>0.69</v>
          </cell>
          <cell r="L312">
            <v>2011</v>
          </cell>
          <cell r="M312">
            <v>0.13</v>
          </cell>
          <cell r="N312">
            <v>1</v>
          </cell>
          <cell r="O312" t="b">
            <v>0</v>
          </cell>
          <cell r="P312" t="b">
            <v>0</v>
          </cell>
          <cell r="Q312" t="str">
            <v>better</v>
          </cell>
          <cell r="R312">
            <v>1</v>
          </cell>
          <cell r="S312" t="str">
            <v>Yes</v>
          </cell>
          <cell r="V312">
            <v>0.82</v>
          </cell>
          <cell r="X312">
            <v>0.69</v>
          </cell>
          <cell r="Y312">
            <v>0.6</v>
          </cell>
          <cell r="AB312">
            <v>0.56999999999999995</v>
          </cell>
          <cell r="AC312">
            <v>0</v>
          </cell>
          <cell r="AD312">
            <v>0</v>
          </cell>
          <cell r="AE312">
            <v>0</v>
          </cell>
          <cell r="AF312">
            <v>0.53</v>
          </cell>
          <cell r="AG312">
            <v>0</v>
          </cell>
          <cell r="AH312">
            <v>0</v>
          </cell>
          <cell r="AI312" t="str">
            <v>none</v>
          </cell>
          <cell r="AJ312">
            <v>0</v>
          </cell>
          <cell r="AK312">
            <v>0</v>
          </cell>
          <cell r="AL312">
            <v>0.55000000000000004</v>
          </cell>
          <cell r="AM312">
            <v>0.35</v>
          </cell>
          <cell r="AN312">
            <v>0.1</v>
          </cell>
          <cell r="AO312">
            <v>0.9</v>
          </cell>
        </row>
        <row r="313">
          <cell r="B313">
            <v>100723</v>
          </cell>
          <cell r="C313" t="str">
            <v>North</v>
          </cell>
          <cell r="D313" t="str">
            <v>Redcar &amp; Cleveland Citizens Advice Bureau</v>
          </cell>
          <cell r="M313">
            <v>0</v>
          </cell>
          <cell r="N313" t="b">
            <v>0</v>
          </cell>
          <cell r="O313" t="b">
            <v>0</v>
          </cell>
          <cell r="P313">
            <v>1</v>
          </cell>
          <cell r="AC313">
            <v>0</v>
          </cell>
          <cell r="AD313">
            <v>0.75</v>
          </cell>
          <cell r="AE313">
            <v>0</v>
          </cell>
          <cell r="AF313">
            <v>0</v>
          </cell>
          <cell r="AG313">
            <v>0.78</v>
          </cell>
          <cell r="AH313">
            <v>0</v>
          </cell>
          <cell r="AI313">
            <v>0</v>
          </cell>
          <cell r="AJ313">
            <v>0</v>
          </cell>
          <cell r="AK313">
            <v>0</v>
          </cell>
        </row>
        <row r="314">
          <cell r="B314">
            <v>100383</v>
          </cell>
          <cell r="C314" t="str">
            <v>Central</v>
          </cell>
          <cell r="D314" t="str">
            <v>Redditch Citizens Advice Bureau</v>
          </cell>
          <cell r="E314" t="str">
            <v>RJ</v>
          </cell>
          <cell r="F314" t="str">
            <v>7-8 Nov 12</v>
          </cell>
          <cell r="G314">
            <v>41239</v>
          </cell>
          <cell r="H314">
            <v>0.62</v>
          </cell>
          <cell r="K314">
            <v>0.69</v>
          </cell>
          <cell r="L314">
            <v>2011</v>
          </cell>
          <cell r="M314">
            <v>-6.9999999999999951E-2</v>
          </cell>
          <cell r="N314" t="b">
            <v>0</v>
          </cell>
          <cell r="O314">
            <v>1</v>
          </cell>
          <cell r="P314" t="b">
            <v>0</v>
          </cell>
          <cell r="Q314" t="str">
            <v>worse</v>
          </cell>
          <cell r="R314">
            <v>-1</v>
          </cell>
          <cell r="S314" t="str">
            <v>Yes</v>
          </cell>
          <cell r="V314">
            <v>0.62</v>
          </cell>
          <cell r="W314">
            <v>0.69</v>
          </cell>
          <cell r="AB314">
            <v>0.62</v>
          </cell>
          <cell r="AC314">
            <v>0</v>
          </cell>
          <cell r="AD314">
            <v>0</v>
          </cell>
          <cell r="AE314">
            <v>0</v>
          </cell>
          <cell r="AF314">
            <v>0.67</v>
          </cell>
          <cell r="AG314">
            <v>0</v>
          </cell>
          <cell r="AH314">
            <v>0</v>
          </cell>
          <cell r="AI314">
            <v>0.76</v>
          </cell>
          <cell r="AJ314">
            <v>0</v>
          </cell>
          <cell r="AK314">
            <v>0</v>
          </cell>
          <cell r="AL314">
            <v>0.2</v>
          </cell>
          <cell r="AM314">
            <v>0.45</v>
          </cell>
          <cell r="AN314">
            <v>0.35</v>
          </cell>
          <cell r="AO314">
            <v>0.65</v>
          </cell>
        </row>
        <row r="315">
          <cell r="B315">
            <v>538042</v>
          </cell>
          <cell r="C315" t="str">
            <v>South</v>
          </cell>
          <cell r="D315" t="str">
            <v>Reigate &amp; Banstead District Citizens Advice Bureaux</v>
          </cell>
          <cell r="E315" t="str">
            <v>LL</v>
          </cell>
          <cell r="F315">
            <v>41313</v>
          </cell>
          <cell r="G315">
            <v>41325</v>
          </cell>
          <cell r="H315">
            <v>0.83</v>
          </cell>
          <cell r="K315">
            <v>0.74</v>
          </cell>
          <cell r="L315">
            <v>2010</v>
          </cell>
          <cell r="M315">
            <v>8.9999999999999969E-2</v>
          </cell>
          <cell r="N315">
            <v>1</v>
          </cell>
          <cell r="O315" t="b">
            <v>0</v>
          </cell>
          <cell r="P315" t="b">
            <v>0</v>
          </cell>
          <cell r="Q315" t="str">
            <v>better</v>
          </cell>
          <cell r="R315">
            <v>1</v>
          </cell>
          <cell r="S315" t="str">
            <v>Yes</v>
          </cell>
          <cell r="V315">
            <v>0.83</v>
          </cell>
          <cell r="AB315">
            <v>0.74</v>
          </cell>
          <cell r="AC315">
            <v>0</v>
          </cell>
          <cell r="AD315">
            <v>0</v>
          </cell>
          <cell r="AE315">
            <v>0</v>
          </cell>
          <cell r="AF315">
            <v>0.61</v>
          </cell>
          <cell r="AG315" t="str">
            <v>Horley: 68%</v>
          </cell>
          <cell r="AH315">
            <v>0</v>
          </cell>
          <cell r="AI315">
            <v>0.76</v>
          </cell>
          <cell r="AJ315" t="str">
            <v>Horley: 67%</v>
          </cell>
          <cell r="AK315">
            <v>0</v>
          </cell>
          <cell r="AL315">
            <v>0.35</v>
          </cell>
          <cell r="AM315">
            <v>0.6</v>
          </cell>
          <cell r="AN315">
            <v>0.05</v>
          </cell>
          <cell r="AO315">
            <v>0.95</v>
          </cell>
        </row>
        <row r="316">
          <cell r="B316">
            <v>103549</v>
          </cell>
          <cell r="C316" t="str">
            <v>South</v>
          </cell>
          <cell r="D316" t="str">
            <v>Restormel Citizens Advice Bureau</v>
          </cell>
          <cell r="M316">
            <v>0</v>
          </cell>
          <cell r="N316" t="b">
            <v>0</v>
          </cell>
          <cell r="O316" t="b">
            <v>0</v>
          </cell>
          <cell r="P316">
            <v>1</v>
          </cell>
          <cell r="AC316">
            <v>0</v>
          </cell>
          <cell r="AD316">
            <v>0</v>
          </cell>
          <cell r="AE316">
            <v>0</v>
          </cell>
          <cell r="AF316">
            <v>0.78</v>
          </cell>
          <cell r="AG316">
            <v>0</v>
          </cell>
          <cell r="AH316">
            <v>0</v>
          </cell>
          <cell r="AI316">
            <v>0.75</v>
          </cell>
          <cell r="AJ316">
            <v>0</v>
          </cell>
          <cell r="AK316">
            <v>0</v>
          </cell>
        </row>
        <row r="317">
          <cell r="B317">
            <v>100949</v>
          </cell>
          <cell r="C317" t="str">
            <v>Wales</v>
          </cell>
          <cell r="D317" t="str">
            <v>Rhondda Taff Citizens Advice Bureau</v>
          </cell>
          <cell r="E317" t="str">
            <v>RJ</v>
          </cell>
          <cell r="F317">
            <v>40940</v>
          </cell>
          <cell r="G317">
            <v>40961</v>
          </cell>
          <cell r="H317">
            <v>0.75</v>
          </cell>
          <cell r="K317">
            <v>0.7</v>
          </cell>
          <cell r="L317">
            <v>2008</v>
          </cell>
          <cell r="M317">
            <v>5.0000000000000044E-2</v>
          </cell>
          <cell r="N317">
            <v>1</v>
          </cell>
          <cell r="O317" t="b">
            <v>0</v>
          </cell>
          <cell r="P317" t="b">
            <v>0</v>
          </cell>
          <cell r="Q317" t="str">
            <v>better</v>
          </cell>
          <cell r="R317">
            <v>0</v>
          </cell>
          <cell r="S317" t="str">
            <v>Yes</v>
          </cell>
          <cell r="V317">
            <v>0.75</v>
          </cell>
          <cell r="AC317">
            <v>0</v>
          </cell>
          <cell r="AD317">
            <v>0.7</v>
          </cell>
          <cell r="AE317">
            <v>0</v>
          </cell>
          <cell r="AF317">
            <v>0</v>
          </cell>
          <cell r="AG317">
            <v>0.54</v>
          </cell>
          <cell r="AH317">
            <v>0</v>
          </cell>
          <cell r="AI317">
            <v>0</v>
          </cell>
          <cell r="AJ317">
            <v>0.76</v>
          </cell>
          <cell r="AK317">
            <v>0</v>
          </cell>
          <cell r="AL317">
            <v>0.32</v>
          </cell>
          <cell r="AM317">
            <v>0.47</v>
          </cell>
          <cell r="AN317">
            <v>0.21</v>
          </cell>
          <cell r="AO317">
            <v>0.79</v>
          </cell>
        </row>
        <row r="318">
          <cell r="B318">
            <v>100903</v>
          </cell>
          <cell r="C318" t="str">
            <v>Wales</v>
          </cell>
          <cell r="D318" t="str">
            <v>Rhydaman Citizens Advice Bureau</v>
          </cell>
          <cell r="M318">
            <v>0</v>
          </cell>
          <cell r="N318" t="b">
            <v>0</v>
          </cell>
          <cell r="O318" t="b">
            <v>0</v>
          </cell>
          <cell r="P318">
            <v>1</v>
          </cell>
          <cell r="AC318">
            <v>0</v>
          </cell>
          <cell r="AD318">
            <v>0.85</v>
          </cell>
          <cell r="AE318">
            <v>0.53</v>
          </cell>
          <cell r="AF318">
            <v>0</v>
          </cell>
          <cell r="AG318">
            <v>0</v>
          </cell>
          <cell r="AH318">
            <v>0.66</v>
          </cell>
          <cell r="AI318">
            <v>0</v>
          </cell>
          <cell r="AJ318">
            <v>0</v>
          </cell>
          <cell r="AK318">
            <v>0</v>
          </cell>
        </row>
        <row r="319">
          <cell r="B319">
            <v>100606</v>
          </cell>
          <cell r="C319" t="str">
            <v>North</v>
          </cell>
          <cell r="D319" t="str">
            <v>Ribble Valley Citizens Advice Bureau</v>
          </cell>
          <cell r="M319">
            <v>0</v>
          </cell>
          <cell r="N319" t="b">
            <v>0</v>
          </cell>
          <cell r="O319" t="b">
            <v>0</v>
          </cell>
          <cell r="P319">
            <v>1</v>
          </cell>
          <cell r="AC319">
            <v>0</v>
          </cell>
          <cell r="AD319">
            <v>0.62</v>
          </cell>
          <cell r="AE319">
            <v>0</v>
          </cell>
          <cell r="AF319">
            <v>0.8</v>
          </cell>
          <cell r="AG319">
            <v>0.45</v>
          </cell>
          <cell r="AH319">
            <v>0</v>
          </cell>
          <cell r="AI319">
            <v>0</v>
          </cell>
          <cell r="AJ319">
            <v>0</v>
          </cell>
          <cell r="AK319">
            <v>0</v>
          </cell>
        </row>
        <row r="320">
          <cell r="B320">
            <v>103778</v>
          </cell>
          <cell r="C320" t="str">
            <v>South</v>
          </cell>
          <cell r="D320" t="str">
            <v>Richmond Borough Citizens Advice Bureau</v>
          </cell>
          <cell r="M320">
            <v>0</v>
          </cell>
          <cell r="N320" t="b">
            <v>0</v>
          </cell>
          <cell r="O320" t="b">
            <v>0</v>
          </cell>
          <cell r="P320">
            <v>1</v>
          </cell>
          <cell r="AC320">
            <v>0</v>
          </cell>
          <cell r="AD320">
            <v>0</v>
          </cell>
          <cell r="AE320">
            <v>0.8</v>
          </cell>
          <cell r="AF320">
            <v>0</v>
          </cell>
          <cell r="AG320">
            <v>0</v>
          </cell>
          <cell r="AH320" t="str">
            <v xml:space="preserve">Rich:75%, Sheen: 88% Twick:79 % </v>
          </cell>
          <cell r="AI320">
            <v>0</v>
          </cell>
          <cell r="AJ320">
            <v>0</v>
          </cell>
          <cell r="AK320">
            <v>0</v>
          </cell>
        </row>
        <row r="321">
          <cell r="B321">
            <v>100657</v>
          </cell>
          <cell r="C321" t="str">
            <v>North</v>
          </cell>
          <cell r="D321" t="str">
            <v>Richmondshire Citizens Advice Bureau</v>
          </cell>
          <cell r="M321">
            <v>0</v>
          </cell>
          <cell r="N321" t="b">
            <v>0</v>
          </cell>
          <cell r="O321" t="b">
            <v>0</v>
          </cell>
          <cell r="P321">
            <v>1</v>
          </cell>
          <cell r="AC321">
            <v>0</v>
          </cell>
          <cell r="AD321">
            <v>0.91</v>
          </cell>
          <cell r="AE321">
            <v>0</v>
          </cell>
          <cell r="AF321">
            <v>0</v>
          </cell>
          <cell r="AG321">
            <v>0.83</v>
          </cell>
          <cell r="AH321">
            <v>0</v>
          </cell>
          <cell r="AI321">
            <v>0</v>
          </cell>
          <cell r="AJ321" t="str">
            <v>none</v>
          </cell>
          <cell r="AK321">
            <v>0</v>
          </cell>
        </row>
        <row r="322">
          <cell r="B322">
            <v>100707</v>
          </cell>
          <cell r="C322" t="str">
            <v>North</v>
          </cell>
          <cell r="D322" t="str">
            <v>Ripon &amp; District Citizens Advice Bureau</v>
          </cell>
          <cell r="M322">
            <v>0</v>
          </cell>
          <cell r="N322" t="b">
            <v>0</v>
          </cell>
          <cell r="O322" t="b">
            <v>0</v>
          </cell>
          <cell r="P322">
            <v>1</v>
          </cell>
          <cell r="AC322">
            <v>0</v>
          </cell>
          <cell r="AD322">
            <v>0</v>
          </cell>
          <cell r="AE322">
            <v>0.7</v>
          </cell>
          <cell r="AF322">
            <v>0</v>
          </cell>
          <cell r="AG322">
            <v>0</v>
          </cell>
          <cell r="AH322">
            <v>0.62</v>
          </cell>
          <cell r="AI322">
            <v>0</v>
          </cell>
          <cell r="AJ322">
            <v>0</v>
          </cell>
          <cell r="AK322">
            <v>0</v>
          </cell>
        </row>
        <row r="323">
          <cell r="B323">
            <v>103852</v>
          </cell>
          <cell r="C323" t="str">
            <v>North</v>
          </cell>
          <cell r="D323" t="str">
            <v>Rochdale District Citizens Advice Bureau</v>
          </cell>
          <cell r="M323">
            <v>0</v>
          </cell>
          <cell r="N323" t="b">
            <v>0</v>
          </cell>
          <cell r="O323" t="b">
            <v>0</v>
          </cell>
          <cell r="P323">
            <v>1</v>
          </cell>
          <cell r="AC323">
            <v>0</v>
          </cell>
          <cell r="AD323">
            <v>0</v>
          </cell>
          <cell r="AE323">
            <v>0.85</v>
          </cell>
          <cell r="AF323">
            <v>0</v>
          </cell>
          <cell r="AG323">
            <v>0</v>
          </cell>
          <cell r="AH323">
            <v>0.51</v>
          </cell>
          <cell r="AI323">
            <v>0</v>
          </cell>
          <cell r="AJ323">
            <v>0</v>
          </cell>
          <cell r="AK323">
            <v>0</v>
          </cell>
        </row>
        <row r="324">
          <cell r="B324">
            <v>103821</v>
          </cell>
          <cell r="C324" t="str">
            <v>Central</v>
          </cell>
          <cell r="D324" t="str">
            <v>Rochford &amp; Rayleigh Citizens Advice Bureau</v>
          </cell>
          <cell r="E324" t="str">
            <v>IB</v>
          </cell>
          <cell r="F324">
            <v>41044</v>
          </cell>
          <cell r="G324">
            <v>41058</v>
          </cell>
          <cell r="H324">
            <v>0.9</v>
          </cell>
          <cell r="I324">
            <v>41044</v>
          </cell>
          <cell r="J324">
            <v>0.9</v>
          </cell>
          <cell r="K324">
            <v>0.62</v>
          </cell>
          <cell r="L324">
            <v>2011</v>
          </cell>
          <cell r="M324">
            <v>0.28000000000000003</v>
          </cell>
          <cell r="N324">
            <v>1</v>
          </cell>
          <cell r="O324" t="b">
            <v>0</v>
          </cell>
          <cell r="P324" t="b">
            <v>0</v>
          </cell>
          <cell r="Q324" t="str">
            <v>better</v>
          </cell>
          <cell r="R324">
            <v>2</v>
          </cell>
          <cell r="S324" t="str">
            <v>Yes</v>
          </cell>
          <cell r="U324">
            <v>0.9</v>
          </cell>
          <cell r="V324">
            <v>0.9</v>
          </cell>
          <cell r="X324">
            <v>0.62</v>
          </cell>
          <cell r="AC324">
            <v>0</v>
          </cell>
          <cell r="AD324">
            <v>0.76</v>
          </cell>
          <cell r="AE324">
            <v>0</v>
          </cell>
          <cell r="AF324">
            <v>0</v>
          </cell>
          <cell r="AG324">
            <v>0.72</v>
          </cell>
          <cell r="AH324">
            <v>0</v>
          </cell>
          <cell r="AI324">
            <v>0</v>
          </cell>
          <cell r="AJ324">
            <v>0.62</v>
          </cell>
          <cell r="AK324">
            <v>0</v>
          </cell>
          <cell r="AL324">
            <v>0.4</v>
          </cell>
          <cell r="AM324">
            <v>0.6</v>
          </cell>
          <cell r="AO324">
            <v>1</v>
          </cell>
        </row>
        <row r="325">
          <cell r="B325">
            <v>101035</v>
          </cell>
          <cell r="C325" t="str">
            <v>South</v>
          </cell>
          <cell r="D325" t="str">
            <v>Romsey &amp; District Citizens Advice Bureau</v>
          </cell>
          <cell r="M325">
            <v>0</v>
          </cell>
          <cell r="N325" t="b">
            <v>0</v>
          </cell>
          <cell r="O325" t="b">
            <v>0</v>
          </cell>
          <cell r="P325">
            <v>1</v>
          </cell>
          <cell r="AC325">
            <v>0</v>
          </cell>
          <cell r="AD325">
            <v>0.74</v>
          </cell>
          <cell r="AE325">
            <v>0</v>
          </cell>
          <cell r="AF325">
            <v>0.75</v>
          </cell>
          <cell r="AG325">
            <v>0</v>
          </cell>
          <cell r="AH325">
            <v>0</v>
          </cell>
          <cell r="AI325">
            <v>0</v>
          </cell>
          <cell r="AJ325">
            <v>0.78</v>
          </cell>
          <cell r="AK325">
            <v>0</v>
          </cell>
        </row>
        <row r="326">
          <cell r="B326">
            <v>103844</v>
          </cell>
          <cell r="C326" t="str">
            <v>North</v>
          </cell>
          <cell r="D326" t="str">
            <v>Rossendale Citizens Advice Bureau</v>
          </cell>
          <cell r="M326">
            <v>0</v>
          </cell>
          <cell r="N326" t="b">
            <v>0</v>
          </cell>
          <cell r="O326" t="b">
            <v>0</v>
          </cell>
          <cell r="P326">
            <v>1</v>
          </cell>
          <cell r="AC326">
            <v>0</v>
          </cell>
          <cell r="AD326">
            <v>0</v>
          </cell>
          <cell r="AE326">
            <v>0</v>
          </cell>
          <cell r="AF326">
            <v>0.65</v>
          </cell>
          <cell r="AG326">
            <v>0</v>
          </cell>
          <cell r="AH326">
            <v>0</v>
          </cell>
          <cell r="AI326">
            <v>0.57999999999999996</v>
          </cell>
          <cell r="AJ326">
            <v>0</v>
          </cell>
          <cell r="AK326">
            <v>0</v>
          </cell>
        </row>
        <row r="327">
          <cell r="B327">
            <v>100789</v>
          </cell>
          <cell r="C327" t="str">
            <v>South</v>
          </cell>
          <cell r="D327" t="str">
            <v>Rother District Citizens Advice Bureau</v>
          </cell>
          <cell r="E327" t="str">
            <v>DB</v>
          </cell>
          <cell r="F327">
            <v>41225</v>
          </cell>
          <cell r="G327">
            <v>41262</v>
          </cell>
          <cell r="H327">
            <v>0.77</v>
          </cell>
          <cell r="K327">
            <v>0.69</v>
          </cell>
          <cell r="L327">
            <v>2009</v>
          </cell>
          <cell r="M327">
            <v>8.0000000000000071E-2</v>
          </cell>
          <cell r="N327">
            <v>1</v>
          </cell>
          <cell r="O327" t="b">
            <v>0</v>
          </cell>
          <cell r="P327" t="b">
            <v>0</v>
          </cell>
          <cell r="Q327" t="str">
            <v>better</v>
          </cell>
          <cell r="R327">
            <v>1</v>
          </cell>
          <cell r="S327" t="str">
            <v>Yes</v>
          </cell>
          <cell r="V327">
            <v>0.77</v>
          </cell>
          <cell r="AB327">
            <v>0.69</v>
          </cell>
          <cell r="AC327">
            <v>0</v>
          </cell>
          <cell r="AD327">
            <v>0</v>
          </cell>
          <cell r="AE327">
            <v>0</v>
          </cell>
          <cell r="AF327">
            <v>0.73</v>
          </cell>
          <cell r="AG327">
            <v>0</v>
          </cell>
          <cell r="AH327">
            <v>0</v>
          </cell>
          <cell r="AI327">
            <v>0.69</v>
          </cell>
          <cell r="AJ327">
            <v>0</v>
          </cell>
          <cell r="AK327">
            <v>0</v>
          </cell>
          <cell r="AL327">
            <v>0.15</v>
          </cell>
          <cell r="AM327">
            <v>0.8</v>
          </cell>
          <cell r="AN327">
            <v>0.05</v>
          </cell>
          <cell r="AO327">
            <v>0.95</v>
          </cell>
        </row>
        <row r="328">
          <cell r="B328">
            <v>100719</v>
          </cell>
          <cell r="C328" t="str">
            <v>North</v>
          </cell>
          <cell r="D328" t="str">
            <v>Rotherham &amp; District Citizens Advice Bureau</v>
          </cell>
          <cell r="M328">
            <v>0</v>
          </cell>
          <cell r="N328" t="b">
            <v>0</v>
          </cell>
          <cell r="O328" t="b">
            <v>0</v>
          </cell>
          <cell r="P328">
            <v>1</v>
          </cell>
          <cell r="AC328">
            <v>0.64</v>
          </cell>
          <cell r="AD328">
            <v>0.56999999999999995</v>
          </cell>
          <cell r="AE328">
            <v>0</v>
          </cell>
          <cell r="AF328">
            <v>0.5</v>
          </cell>
          <cell r="AG328">
            <v>0</v>
          </cell>
          <cell r="AH328">
            <v>0</v>
          </cell>
          <cell r="AI328">
            <v>0.67</v>
          </cell>
          <cell r="AJ328">
            <v>0.41</v>
          </cell>
          <cell r="AK328">
            <v>0</v>
          </cell>
        </row>
        <row r="329">
          <cell r="B329">
            <v>100152</v>
          </cell>
          <cell r="C329" t="str">
            <v>South</v>
          </cell>
          <cell r="D329" t="str">
            <v>Royal Courts of Justice Advice Bureau</v>
          </cell>
          <cell r="E329" t="str">
            <v>LL</v>
          </cell>
          <cell r="F329">
            <v>41206</v>
          </cell>
          <cell r="G329">
            <v>41215</v>
          </cell>
          <cell r="H329">
            <v>0.59</v>
          </cell>
          <cell r="K329">
            <v>0.68</v>
          </cell>
          <cell r="L329">
            <v>2009</v>
          </cell>
          <cell r="M329">
            <v>-9.000000000000008E-2</v>
          </cell>
          <cell r="N329" t="b">
            <v>0</v>
          </cell>
          <cell r="O329">
            <v>1</v>
          </cell>
          <cell r="P329" t="b">
            <v>0</v>
          </cell>
          <cell r="Q329" t="str">
            <v>worse</v>
          </cell>
          <cell r="R329">
            <v>-1</v>
          </cell>
          <cell r="S329" t="str">
            <v>Yes</v>
          </cell>
          <cell r="V329">
            <v>0.59</v>
          </cell>
          <cell r="AB329">
            <v>0.68</v>
          </cell>
          <cell r="AC329">
            <v>0</v>
          </cell>
          <cell r="AD329">
            <v>0</v>
          </cell>
          <cell r="AE329">
            <v>0</v>
          </cell>
          <cell r="AF329">
            <v>0.72</v>
          </cell>
          <cell r="AG329">
            <v>0</v>
          </cell>
          <cell r="AH329">
            <v>0</v>
          </cell>
          <cell r="AI329" t="str">
            <v>none</v>
          </cell>
          <cell r="AJ329">
            <v>0</v>
          </cell>
          <cell r="AK329">
            <v>0</v>
          </cell>
          <cell r="AL329">
            <v>0.47</v>
          </cell>
          <cell r="AM329">
            <v>0.42</v>
          </cell>
          <cell r="AN329">
            <v>0.11</v>
          </cell>
          <cell r="AO329">
            <v>0.89</v>
          </cell>
        </row>
        <row r="330">
          <cell r="B330">
            <v>100342</v>
          </cell>
          <cell r="C330" t="str">
            <v>Central</v>
          </cell>
          <cell r="D330" t="str">
            <v>Rugby Citizens Advice Bureau</v>
          </cell>
          <cell r="M330">
            <v>0</v>
          </cell>
          <cell r="N330" t="b">
            <v>0</v>
          </cell>
          <cell r="O330" t="b">
            <v>0</v>
          </cell>
          <cell r="P330">
            <v>1</v>
          </cell>
          <cell r="AC330" t="e">
            <v>#N/A</v>
          </cell>
          <cell r="AD330" t="e">
            <v>#N/A</v>
          </cell>
          <cell r="AE330" t="e">
            <v>#N/A</v>
          </cell>
          <cell r="AF330" t="e">
            <v>#N/A</v>
          </cell>
          <cell r="AG330" t="e">
            <v>#N/A</v>
          </cell>
          <cell r="AH330" t="e">
            <v>#N/A</v>
          </cell>
          <cell r="AI330" t="e">
            <v>#N/A</v>
          </cell>
          <cell r="AJ330" t="e">
            <v>#N/A</v>
          </cell>
          <cell r="AK330" t="e">
            <v>#N/A</v>
          </cell>
        </row>
        <row r="331">
          <cell r="B331">
            <v>100365</v>
          </cell>
          <cell r="C331" t="str">
            <v>Central</v>
          </cell>
          <cell r="D331" t="str">
            <v>Rugeley &amp; District Citizens Advice Bureau</v>
          </cell>
          <cell r="M331">
            <v>0</v>
          </cell>
          <cell r="N331" t="b">
            <v>0</v>
          </cell>
          <cell r="O331" t="b">
            <v>0</v>
          </cell>
          <cell r="P331">
            <v>1</v>
          </cell>
          <cell r="AC331">
            <v>0</v>
          </cell>
          <cell r="AD331">
            <v>0</v>
          </cell>
          <cell r="AE331">
            <v>0</v>
          </cell>
          <cell r="AF331">
            <v>0.63</v>
          </cell>
          <cell r="AG331">
            <v>0</v>
          </cell>
          <cell r="AH331">
            <v>0</v>
          </cell>
          <cell r="AI331">
            <v>0.68</v>
          </cell>
          <cell r="AJ331">
            <v>0</v>
          </cell>
          <cell r="AK331">
            <v>0</v>
          </cell>
        </row>
        <row r="332">
          <cell r="B332">
            <v>100749</v>
          </cell>
          <cell r="C332" t="str">
            <v>South</v>
          </cell>
          <cell r="D332" t="str">
            <v>Runnymede Citizens Advice Bureau</v>
          </cell>
          <cell r="M332">
            <v>0</v>
          </cell>
          <cell r="N332" t="b">
            <v>0</v>
          </cell>
          <cell r="O332" t="b">
            <v>0</v>
          </cell>
          <cell r="P332">
            <v>1</v>
          </cell>
          <cell r="AC332">
            <v>0</v>
          </cell>
          <cell r="AD332">
            <v>0</v>
          </cell>
          <cell r="AE332">
            <v>0.72</v>
          </cell>
          <cell r="AF332">
            <v>0</v>
          </cell>
          <cell r="AG332">
            <v>0</v>
          </cell>
          <cell r="AH332">
            <v>0.77</v>
          </cell>
          <cell r="AI332">
            <v>0</v>
          </cell>
          <cell r="AJ332">
            <v>0</v>
          </cell>
          <cell r="AK332">
            <v>0</v>
          </cell>
        </row>
        <row r="333">
          <cell r="B333">
            <v>103865</v>
          </cell>
          <cell r="C333" t="str">
            <v>South</v>
          </cell>
          <cell r="D333" t="str">
            <v>Rushmoor Citizens Advice Bureau</v>
          </cell>
          <cell r="E333" t="str">
            <v>MB</v>
          </cell>
          <cell r="F333" t="str">
            <v>16-17 May 12</v>
          </cell>
          <cell r="G333">
            <v>41050</v>
          </cell>
          <cell r="H333">
            <v>0.61</v>
          </cell>
          <cell r="K333">
            <v>0.67</v>
          </cell>
          <cell r="L333">
            <v>2007</v>
          </cell>
          <cell r="M333">
            <v>-6.0000000000000053E-2</v>
          </cell>
          <cell r="N333" t="b">
            <v>0</v>
          </cell>
          <cell r="O333">
            <v>1</v>
          </cell>
          <cell r="P333" t="b">
            <v>0</v>
          </cell>
          <cell r="Q333" t="str">
            <v>worse</v>
          </cell>
          <cell r="R333">
            <v>-1</v>
          </cell>
          <cell r="S333" t="str">
            <v>Yes</v>
          </cell>
          <cell r="V333">
            <v>0.61</v>
          </cell>
          <cell r="AC333">
            <v>0</v>
          </cell>
          <cell r="AD333">
            <v>0</v>
          </cell>
          <cell r="AE333">
            <v>0.67</v>
          </cell>
          <cell r="AF333">
            <v>0</v>
          </cell>
          <cell r="AG333">
            <v>0</v>
          </cell>
          <cell r="AH333">
            <v>0.74</v>
          </cell>
          <cell r="AI333">
            <v>0</v>
          </cell>
          <cell r="AJ333">
            <v>0</v>
          </cell>
          <cell r="AK333">
            <v>0</v>
          </cell>
          <cell r="AL333">
            <v>0.35</v>
          </cell>
          <cell r="AM333">
            <v>0.4</v>
          </cell>
          <cell r="AN333">
            <v>0.25</v>
          </cell>
          <cell r="AO333">
            <v>0.75</v>
          </cell>
        </row>
        <row r="334">
          <cell r="B334">
            <v>100254</v>
          </cell>
          <cell r="C334" t="str">
            <v>Central</v>
          </cell>
          <cell r="D334" t="str">
            <v>Rutland Citizens Advice Bureau</v>
          </cell>
          <cell r="M334">
            <v>0</v>
          </cell>
          <cell r="N334" t="b">
            <v>0</v>
          </cell>
          <cell r="O334" t="b">
            <v>0</v>
          </cell>
          <cell r="P334">
            <v>1</v>
          </cell>
          <cell r="AC334">
            <v>0</v>
          </cell>
          <cell r="AD334">
            <v>0.81</v>
          </cell>
          <cell r="AE334">
            <v>0</v>
          </cell>
          <cell r="AF334">
            <v>0</v>
          </cell>
          <cell r="AG334">
            <v>0.78</v>
          </cell>
          <cell r="AH334">
            <v>0</v>
          </cell>
          <cell r="AI334">
            <v>0</v>
          </cell>
          <cell r="AJ334">
            <v>0</v>
          </cell>
          <cell r="AK334">
            <v>0</v>
          </cell>
        </row>
        <row r="335">
          <cell r="B335">
            <v>100573</v>
          </cell>
          <cell r="C335" t="str">
            <v>North</v>
          </cell>
          <cell r="D335" t="str">
            <v>Ryedale Citizens Advice Bureau</v>
          </cell>
          <cell r="E335" t="str">
            <v>MB</v>
          </cell>
          <cell r="F335">
            <v>41218</v>
          </cell>
          <cell r="G335">
            <v>41221</v>
          </cell>
          <cell r="H335">
            <v>0.66</v>
          </cell>
          <cell r="K335">
            <v>0.6</v>
          </cell>
          <cell r="L335">
            <v>2011</v>
          </cell>
          <cell r="M335">
            <v>6.0000000000000053E-2</v>
          </cell>
          <cell r="N335">
            <v>1</v>
          </cell>
          <cell r="O335" t="b">
            <v>0</v>
          </cell>
          <cell r="P335" t="b">
            <v>0</v>
          </cell>
          <cell r="Q335" t="str">
            <v>better</v>
          </cell>
          <cell r="R335">
            <v>0</v>
          </cell>
          <cell r="S335" t="str">
            <v>Yes</v>
          </cell>
          <cell r="U335">
            <v>0.66</v>
          </cell>
          <cell r="X335">
            <v>0.6</v>
          </cell>
          <cell r="AC335">
            <v>0</v>
          </cell>
          <cell r="AD335">
            <v>0.67</v>
          </cell>
          <cell r="AE335">
            <v>0</v>
          </cell>
          <cell r="AF335">
            <v>0</v>
          </cell>
          <cell r="AG335">
            <v>0.73</v>
          </cell>
          <cell r="AH335">
            <v>0</v>
          </cell>
          <cell r="AI335">
            <v>0</v>
          </cell>
          <cell r="AJ335">
            <v>0</v>
          </cell>
          <cell r="AK335">
            <v>0</v>
          </cell>
          <cell r="AL335">
            <v>0.63</v>
          </cell>
          <cell r="AM335">
            <v>0.3</v>
          </cell>
          <cell r="AN335">
            <v>0.17</v>
          </cell>
          <cell r="AO335">
            <v>0.83</v>
          </cell>
        </row>
        <row r="336">
          <cell r="B336">
            <v>102926</v>
          </cell>
          <cell r="C336" t="str">
            <v>North</v>
          </cell>
          <cell r="D336" t="str">
            <v>Salford Citizens Advice Bureaux</v>
          </cell>
          <cell r="M336">
            <v>0</v>
          </cell>
          <cell r="N336" t="b">
            <v>0</v>
          </cell>
          <cell r="O336" t="b">
            <v>0</v>
          </cell>
          <cell r="P336">
            <v>1</v>
          </cell>
          <cell r="AC336">
            <v>0</v>
          </cell>
          <cell r="AD336">
            <v>0</v>
          </cell>
          <cell r="AE336">
            <v>0.54</v>
          </cell>
          <cell r="AF336">
            <v>0</v>
          </cell>
          <cell r="AG336">
            <v>0</v>
          </cell>
          <cell r="AH336">
            <v>0.53</v>
          </cell>
          <cell r="AI336">
            <v>0</v>
          </cell>
          <cell r="AJ336">
            <v>0</v>
          </cell>
          <cell r="AK336">
            <v>0</v>
          </cell>
        </row>
        <row r="337">
          <cell r="B337">
            <v>101203</v>
          </cell>
          <cell r="C337" t="str">
            <v>South</v>
          </cell>
          <cell r="D337" t="str">
            <v>Salisbury &amp; District Citizens Advice Bureau</v>
          </cell>
          <cell r="M337">
            <v>0</v>
          </cell>
          <cell r="N337" t="b">
            <v>0</v>
          </cell>
          <cell r="O337" t="b">
            <v>0</v>
          </cell>
          <cell r="P337">
            <v>1</v>
          </cell>
          <cell r="AC337">
            <v>0</v>
          </cell>
          <cell r="AD337">
            <v>0.76</v>
          </cell>
          <cell r="AE337">
            <v>0</v>
          </cell>
          <cell r="AF337">
            <v>0</v>
          </cell>
          <cell r="AG337">
            <v>0</v>
          </cell>
          <cell r="AH337">
            <v>0.82</v>
          </cell>
          <cell r="AI337">
            <v>0</v>
          </cell>
          <cell r="AJ337">
            <v>0</v>
          </cell>
          <cell r="AK337">
            <v>0.82</v>
          </cell>
        </row>
        <row r="338">
          <cell r="B338">
            <v>103842</v>
          </cell>
          <cell r="C338" t="str">
            <v>Central</v>
          </cell>
          <cell r="D338" t="str">
            <v>Sandwell Citizens Advice Bureau</v>
          </cell>
          <cell r="M338">
            <v>0</v>
          </cell>
          <cell r="N338" t="b">
            <v>0</v>
          </cell>
          <cell r="O338" t="b">
            <v>0</v>
          </cell>
          <cell r="P338">
            <v>1</v>
          </cell>
          <cell r="AC338">
            <v>0</v>
          </cell>
          <cell r="AD338">
            <v>0</v>
          </cell>
          <cell r="AE338">
            <v>0.7</v>
          </cell>
          <cell r="AF338">
            <v>0</v>
          </cell>
          <cell r="AG338">
            <v>0</v>
          </cell>
          <cell r="AH338">
            <v>0.69</v>
          </cell>
          <cell r="AI338">
            <v>0</v>
          </cell>
          <cell r="AJ338">
            <v>0</v>
          </cell>
          <cell r="AK338">
            <v>0</v>
          </cell>
        </row>
        <row r="339">
          <cell r="B339">
            <v>100630</v>
          </cell>
          <cell r="C339" t="str">
            <v>North</v>
          </cell>
          <cell r="D339" t="str">
            <v>Scarborough &amp; District Citizens Advice Bureau</v>
          </cell>
          <cell r="M339">
            <v>0</v>
          </cell>
          <cell r="N339" t="b">
            <v>0</v>
          </cell>
          <cell r="O339" t="b">
            <v>0</v>
          </cell>
          <cell r="P339">
            <v>1</v>
          </cell>
          <cell r="AC339">
            <v>0</v>
          </cell>
          <cell r="AD339">
            <v>0</v>
          </cell>
          <cell r="AE339">
            <v>0.75</v>
          </cell>
          <cell r="AF339">
            <v>0</v>
          </cell>
          <cell r="AG339">
            <v>0</v>
          </cell>
          <cell r="AH339">
            <v>0.77</v>
          </cell>
          <cell r="AI339">
            <v>0</v>
          </cell>
          <cell r="AJ339">
            <v>0</v>
          </cell>
          <cell r="AK339">
            <v>0</v>
          </cell>
        </row>
        <row r="340">
          <cell r="B340">
            <v>100703</v>
          </cell>
          <cell r="C340" t="str">
            <v>North</v>
          </cell>
          <cell r="D340" t="str">
            <v>Scunthorpe Citizens Advice Bureau</v>
          </cell>
          <cell r="E340" t="str">
            <v>MB</v>
          </cell>
          <cell r="F340">
            <v>40989</v>
          </cell>
          <cell r="G340">
            <v>40994</v>
          </cell>
          <cell r="H340">
            <v>0.64</v>
          </cell>
          <cell r="K340">
            <v>0.73</v>
          </cell>
          <cell r="L340">
            <v>2010</v>
          </cell>
          <cell r="M340">
            <v>-8.9999999999999969E-2</v>
          </cell>
          <cell r="N340" t="b">
            <v>0</v>
          </cell>
          <cell r="O340">
            <v>1</v>
          </cell>
          <cell r="P340" t="b">
            <v>0</v>
          </cell>
          <cell r="Q340" t="str">
            <v>worse</v>
          </cell>
          <cell r="R340">
            <v>-1</v>
          </cell>
          <cell r="S340" t="str">
            <v>Yes</v>
          </cell>
          <cell r="V340">
            <v>0.64</v>
          </cell>
          <cell r="Z340">
            <v>0.73</v>
          </cell>
          <cell r="AC340">
            <v>0</v>
          </cell>
          <cell r="AD340">
            <v>0.63</v>
          </cell>
          <cell r="AE340">
            <v>0.54</v>
          </cell>
          <cell r="AF340">
            <v>0</v>
          </cell>
          <cell r="AG340">
            <v>0.77</v>
          </cell>
          <cell r="AH340">
            <v>0</v>
          </cell>
          <cell r="AI340">
            <v>0</v>
          </cell>
          <cell r="AJ340">
            <v>0</v>
          </cell>
          <cell r="AK340">
            <v>0</v>
          </cell>
          <cell r="AL340">
            <v>0.15</v>
          </cell>
          <cell r="AM340">
            <v>0.6</v>
          </cell>
          <cell r="AN340">
            <v>0.25</v>
          </cell>
          <cell r="AO340">
            <v>0.75</v>
          </cell>
        </row>
        <row r="341">
          <cell r="B341">
            <v>100704</v>
          </cell>
          <cell r="C341" t="str">
            <v>North</v>
          </cell>
          <cell r="D341" t="str">
            <v>Scunthorpe Citizens Advice Bureau</v>
          </cell>
          <cell r="E341" t="str">
            <v>MB</v>
          </cell>
          <cell r="F341">
            <v>41317</v>
          </cell>
          <cell r="G341">
            <v>41319</v>
          </cell>
          <cell r="H341">
            <v>0.71</v>
          </cell>
          <cell r="I341">
            <v>41317</v>
          </cell>
          <cell r="J341">
            <v>0.71</v>
          </cell>
          <cell r="K341">
            <v>0.64</v>
          </cell>
          <cell r="L341">
            <v>2012</v>
          </cell>
          <cell r="M341">
            <v>6.9999999999999951E-2</v>
          </cell>
          <cell r="N341">
            <v>1</v>
          </cell>
          <cell r="O341" t="b">
            <v>0</v>
          </cell>
          <cell r="P341" t="b">
            <v>0</v>
          </cell>
          <cell r="Q341" t="str">
            <v>Better</v>
          </cell>
          <cell r="R341">
            <v>1</v>
          </cell>
          <cell r="S341" t="str">
            <v>Yes</v>
          </cell>
          <cell r="U341">
            <v>0.71</v>
          </cell>
          <cell r="V341">
            <v>0.64</v>
          </cell>
          <cell r="Z341">
            <v>0.73</v>
          </cell>
          <cell r="AC341">
            <v>0</v>
          </cell>
          <cell r="AD341">
            <v>0.63</v>
          </cell>
          <cell r="AE341">
            <v>0.54</v>
          </cell>
          <cell r="AF341">
            <v>0</v>
          </cell>
          <cell r="AG341">
            <v>0.77</v>
          </cell>
          <cell r="AH341">
            <v>0</v>
          </cell>
          <cell r="AI341">
            <v>0</v>
          </cell>
          <cell r="AJ341">
            <v>0</v>
          </cell>
          <cell r="AK341">
            <v>0</v>
          </cell>
          <cell r="AL341">
            <v>0.4</v>
          </cell>
          <cell r="AM341">
            <v>0.4</v>
          </cell>
          <cell r="AN341">
            <v>0.2</v>
          </cell>
          <cell r="AO341">
            <v>0.8</v>
          </cell>
        </row>
        <row r="342">
          <cell r="B342">
            <v>101143</v>
          </cell>
          <cell r="C342" t="str">
            <v>South</v>
          </cell>
          <cell r="D342" t="str">
            <v>Sedgemoor Citizens Advice Bureau</v>
          </cell>
          <cell r="E342" t="str">
            <v>IL</v>
          </cell>
          <cell r="F342" t="str">
            <v>25-26 Apr 12</v>
          </cell>
          <cell r="G342">
            <v>41030</v>
          </cell>
          <cell r="H342">
            <v>0.64</v>
          </cell>
          <cell r="I342" t="str">
            <v>25-16 Apr 12</v>
          </cell>
          <cell r="J342">
            <v>0.64</v>
          </cell>
          <cell r="K342">
            <v>0.51</v>
          </cell>
          <cell r="L342">
            <v>2011</v>
          </cell>
          <cell r="M342">
            <v>0.13</v>
          </cell>
          <cell r="N342">
            <v>1</v>
          </cell>
          <cell r="O342" t="b">
            <v>0</v>
          </cell>
          <cell r="P342" t="b">
            <v>0</v>
          </cell>
          <cell r="Q342" t="str">
            <v>better</v>
          </cell>
          <cell r="R342">
            <v>0</v>
          </cell>
          <cell r="S342" t="str">
            <v>Yes</v>
          </cell>
          <cell r="U342">
            <v>0.64</v>
          </cell>
          <cell r="V342">
            <v>0.64</v>
          </cell>
          <cell r="X342">
            <v>0.51</v>
          </cell>
          <cell r="AC342">
            <v>0</v>
          </cell>
          <cell r="AD342">
            <v>0.59</v>
          </cell>
          <cell r="AE342">
            <v>0</v>
          </cell>
          <cell r="AF342">
            <v>0</v>
          </cell>
          <cell r="AG342">
            <v>0.52</v>
          </cell>
          <cell r="AH342">
            <v>0</v>
          </cell>
          <cell r="AI342">
            <v>0</v>
          </cell>
          <cell r="AJ342">
            <v>0.73</v>
          </cell>
          <cell r="AK342">
            <v>0</v>
          </cell>
          <cell r="AL342">
            <v>0.48</v>
          </cell>
          <cell r="AM342">
            <v>0.41</v>
          </cell>
          <cell r="AN342">
            <v>0.1</v>
          </cell>
          <cell r="AO342">
            <v>0.89</v>
          </cell>
        </row>
        <row r="343">
          <cell r="B343">
            <v>552493</v>
          </cell>
          <cell r="C343" t="str">
            <v>North</v>
          </cell>
          <cell r="D343" t="str">
            <v>Sefton District Citizens Advice Bureau</v>
          </cell>
          <cell r="M343">
            <v>0</v>
          </cell>
          <cell r="N343" t="b">
            <v>0</v>
          </cell>
          <cell r="O343" t="b">
            <v>0</v>
          </cell>
          <cell r="P343">
            <v>1</v>
          </cell>
          <cell r="AC343">
            <v>0</v>
          </cell>
          <cell r="AD343">
            <v>0</v>
          </cell>
          <cell r="AE343">
            <v>0</v>
          </cell>
          <cell r="AF343">
            <v>0.69</v>
          </cell>
          <cell r="AG343">
            <v>0</v>
          </cell>
          <cell r="AH343">
            <v>0</v>
          </cell>
          <cell r="AI343" t="str">
            <v>Crosby: 42%, Formby: 67%</v>
          </cell>
          <cell r="AJ343">
            <v>0</v>
          </cell>
          <cell r="AK343">
            <v>0</v>
          </cell>
        </row>
        <row r="344">
          <cell r="B344">
            <v>100681</v>
          </cell>
          <cell r="C344" t="str">
            <v>North</v>
          </cell>
          <cell r="D344" t="str">
            <v>Selby District Citizens Advice Bureau</v>
          </cell>
          <cell r="E344" t="str">
            <v>MB</v>
          </cell>
          <cell r="F344" t="str">
            <v>28-29 Nov 12</v>
          </cell>
          <cell r="G344">
            <v>41243</v>
          </cell>
          <cell r="H344">
            <v>0.72</v>
          </cell>
          <cell r="K344">
            <v>0.72</v>
          </cell>
          <cell r="L344">
            <v>2009</v>
          </cell>
          <cell r="M344">
            <v>0</v>
          </cell>
          <cell r="N344" t="b">
            <v>0</v>
          </cell>
          <cell r="O344" t="b">
            <v>0</v>
          </cell>
          <cell r="P344">
            <v>1</v>
          </cell>
          <cell r="Q344" t="str">
            <v>same</v>
          </cell>
          <cell r="R344">
            <v>0</v>
          </cell>
          <cell r="S344" t="str">
            <v>Yes</v>
          </cell>
          <cell r="V344">
            <v>0.72</v>
          </cell>
          <cell r="AB344">
            <v>0.72</v>
          </cell>
          <cell r="AC344">
            <v>0</v>
          </cell>
          <cell r="AD344">
            <v>0</v>
          </cell>
          <cell r="AE344">
            <v>0</v>
          </cell>
          <cell r="AF344">
            <v>0.79</v>
          </cell>
          <cell r="AG344">
            <v>0</v>
          </cell>
          <cell r="AH344">
            <v>0</v>
          </cell>
          <cell r="AI344">
            <v>0.62</v>
          </cell>
          <cell r="AJ344">
            <v>0</v>
          </cell>
          <cell r="AK344">
            <v>0</v>
          </cell>
          <cell r="AL344">
            <v>0.35</v>
          </cell>
          <cell r="AM344">
            <v>0.6</v>
          </cell>
          <cell r="AN344">
            <v>0.05</v>
          </cell>
          <cell r="AO344">
            <v>0.95</v>
          </cell>
        </row>
        <row r="345">
          <cell r="B345">
            <v>559873</v>
          </cell>
          <cell r="C345" t="str">
            <v>South</v>
          </cell>
          <cell r="D345" t="str">
            <v>Sevenoaks &amp; Swanley District Citizens Advice Bureau</v>
          </cell>
          <cell r="E345" t="str">
            <v>DB</v>
          </cell>
          <cell r="F345" t="str">
            <v>26-27 Feb 13</v>
          </cell>
          <cell r="G345">
            <v>41354</v>
          </cell>
          <cell r="H345">
            <v>0.63</v>
          </cell>
          <cell r="K345">
            <v>0.77</v>
          </cell>
          <cell r="L345">
            <v>2009</v>
          </cell>
          <cell r="M345">
            <v>-0.14000000000000001</v>
          </cell>
          <cell r="N345" t="b">
            <v>0</v>
          </cell>
          <cell r="O345">
            <v>1</v>
          </cell>
          <cell r="P345" t="b">
            <v>0</v>
          </cell>
          <cell r="Q345" t="str">
            <v>worse</v>
          </cell>
          <cell r="R345">
            <v>1</v>
          </cell>
          <cell r="S345" t="str">
            <v>Yes</v>
          </cell>
          <cell r="V345">
            <v>0.63</v>
          </cell>
          <cell r="AB345">
            <v>0.77</v>
          </cell>
          <cell r="AC345">
            <v>0</v>
          </cell>
          <cell r="AD345">
            <v>0</v>
          </cell>
          <cell r="AE345">
            <v>0</v>
          </cell>
          <cell r="AF345">
            <v>0.8</v>
          </cell>
          <cell r="AG345">
            <v>0</v>
          </cell>
          <cell r="AH345">
            <v>0</v>
          </cell>
          <cell r="AI345">
            <v>0.74</v>
          </cell>
          <cell r="AJ345">
            <v>0</v>
          </cell>
          <cell r="AK345">
            <v>0</v>
          </cell>
          <cell r="AL345">
            <v>0.15</v>
          </cell>
          <cell r="AM345">
            <v>0.75</v>
          </cell>
          <cell r="AN345">
            <v>0.1</v>
          </cell>
          <cell r="AO345">
            <v>0.9</v>
          </cell>
        </row>
        <row r="346">
          <cell r="B346">
            <v>100532</v>
          </cell>
          <cell r="C346" t="str">
            <v>North</v>
          </cell>
          <cell r="D346" t="str">
            <v>Sharrow Citizens Advice Bureau</v>
          </cell>
          <cell r="M346">
            <v>0</v>
          </cell>
          <cell r="N346" t="b">
            <v>0</v>
          </cell>
          <cell r="O346" t="b">
            <v>0</v>
          </cell>
          <cell r="P346">
            <v>1</v>
          </cell>
          <cell r="AA346">
            <v>0.75</v>
          </cell>
          <cell r="AC346">
            <v>0</v>
          </cell>
          <cell r="AD346">
            <v>0.57999999999999996</v>
          </cell>
          <cell r="AE346">
            <v>0</v>
          </cell>
          <cell r="AF346">
            <v>0</v>
          </cell>
          <cell r="AG346">
            <v>0.74</v>
          </cell>
          <cell r="AH346">
            <v>0</v>
          </cell>
          <cell r="AI346">
            <v>0</v>
          </cell>
          <cell r="AJ346">
            <v>0.74</v>
          </cell>
          <cell r="AK346">
            <v>0</v>
          </cell>
        </row>
        <row r="347">
          <cell r="B347">
            <v>100717</v>
          </cell>
          <cell r="C347" t="str">
            <v>North</v>
          </cell>
          <cell r="D347" t="str">
            <v>Sheffield Debt Support Unit Citizens Advice Bureau</v>
          </cell>
          <cell r="E347" t="str">
            <v>MB</v>
          </cell>
          <cell r="F347" t="str">
            <v>12-13 Mar 13</v>
          </cell>
          <cell r="G347">
            <v>41352</v>
          </cell>
          <cell r="H347">
            <v>0.78</v>
          </cell>
          <cell r="M347">
            <v>0.78</v>
          </cell>
          <cell r="N347">
            <v>1</v>
          </cell>
          <cell r="O347" t="b">
            <v>0</v>
          </cell>
          <cell r="P347" t="b">
            <v>0</v>
          </cell>
          <cell r="Q347" t="str">
            <v>n/a</v>
          </cell>
          <cell r="R347" t="str">
            <v>n/a</v>
          </cell>
          <cell r="S347" t="str">
            <v>Yes</v>
          </cell>
          <cell r="V347">
            <v>0.78</v>
          </cell>
          <cell r="AC347">
            <v>0</v>
          </cell>
          <cell r="AD347">
            <v>0</v>
          </cell>
          <cell r="AE347">
            <v>0</v>
          </cell>
          <cell r="AF347">
            <v>0</v>
          </cell>
          <cell r="AG347" t="str">
            <v>n/a</v>
          </cell>
          <cell r="AH347">
            <v>0</v>
          </cell>
          <cell r="AI347">
            <v>0</v>
          </cell>
          <cell r="AJ347">
            <v>0</v>
          </cell>
          <cell r="AK347">
            <v>0</v>
          </cell>
          <cell r="AL347">
            <v>0.6</v>
          </cell>
          <cell r="AM347">
            <v>0.4</v>
          </cell>
          <cell r="AO347">
            <v>1</v>
          </cell>
        </row>
        <row r="348">
          <cell r="B348">
            <v>101608</v>
          </cell>
          <cell r="C348" t="str">
            <v>North</v>
          </cell>
          <cell r="D348" t="str">
            <v>Sheffield Mental Health Unit Citizens Advice Bureau Ltd</v>
          </cell>
          <cell r="M348">
            <v>0</v>
          </cell>
          <cell r="N348" t="b">
            <v>0</v>
          </cell>
          <cell r="O348" t="b">
            <v>0</v>
          </cell>
          <cell r="P348">
            <v>1</v>
          </cell>
          <cell r="AC348">
            <v>0</v>
          </cell>
          <cell r="AD348">
            <v>0.94</v>
          </cell>
          <cell r="AE348">
            <v>0</v>
          </cell>
          <cell r="AF348">
            <v>0</v>
          </cell>
          <cell r="AG348">
            <v>0</v>
          </cell>
          <cell r="AH348">
            <v>0.81</v>
          </cell>
          <cell r="AI348">
            <v>0</v>
          </cell>
          <cell r="AJ348">
            <v>0</v>
          </cell>
          <cell r="AK348">
            <v>0.86</v>
          </cell>
        </row>
        <row r="349">
          <cell r="B349">
            <v>100901</v>
          </cell>
          <cell r="C349" t="str">
            <v>South</v>
          </cell>
          <cell r="D349" t="str">
            <v>Sherborne Citizens Advice Bureau</v>
          </cell>
          <cell r="M349">
            <v>0</v>
          </cell>
          <cell r="N349" t="b">
            <v>0</v>
          </cell>
          <cell r="O349" t="b">
            <v>0</v>
          </cell>
          <cell r="P349">
            <v>1</v>
          </cell>
          <cell r="AC349">
            <v>0</v>
          </cell>
          <cell r="AD349">
            <v>0</v>
          </cell>
          <cell r="AE349">
            <v>0</v>
          </cell>
          <cell r="AF349">
            <v>0.75</v>
          </cell>
          <cell r="AG349">
            <v>0</v>
          </cell>
          <cell r="AH349">
            <v>0</v>
          </cell>
          <cell r="AI349">
            <v>0.84</v>
          </cell>
          <cell r="AJ349">
            <v>0</v>
          </cell>
          <cell r="AK349">
            <v>0</v>
          </cell>
        </row>
        <row r="350">
          <cell r="B350">
            <v>100327</v>
          </cell>
          <cell r="C350" t="str">
            <v>Central</v>
          </cell>
          <cell r="D350" t="str">
            <v>Shirley Citizens Advice Bureau</v>
          </cell>
          <cell r="M350">
            <v>0</v>
          </cell>
          <cell r="N350" t="b">
            <v>0</v>
          </cell>
          <cell r="O350" t="b">
            <v>0</v>
          </cell>
          <cell r="P350">
            <v>1</v>
          </cell>
          <cell r="AC350">
            <v>0</v>
          </cell>
          <cell r="AD350">
            <v>0.81</v>
          </cell>
          <cell r="AE350">
            <v>0</v>
          </cell>
          <cell r="AF350">
            <v>0</v>
          </cell>
          <cell r="AG350">
            <v>0.68</v>
          </cell>
          <cell r="AH350">
            <v>0</v>
          </cell>
          <cell r="AI350">
            <v>0</v>
          </cell>
          <cell r="AJ350">
            <v>0.66</v>
          </cell>
          <cell r="AK350">
            <v>0</v>
          </cell>
        </row>
        <row r="351">
          <cell r="B351">
            <v>100919</v>
          </cell>
          <cell r="C351" t="str">
            <v>South</v>
          </cell>
          <cell r="D351" t="str">
            <v>Shoreham &amp; Southwick Citizens Advice Bureau</v>
          </cell>
          <cell r="M351">
            <v>0</v>
          </cell>
          <cell r="N351" t="b">
            <v>0</v>
          </cell>
          <cell r="O351" t="b">
            <v>0</v>
          </cell>
          <cell r="P351">
            <v>1</v>
          </cell>
          <cell r="AC351">
            <v>0</v>
          </cell>
          <cell r="AD351">
            <v>0.74</v>
          </cell>
          <cell r="AE351">
            <v>0</v>
          </cell>
          <cell r="AF351">
            <v>0</v>
          </cell>
          <cell r="AG351">
            <v>0.75</v>
          </cell>
          <cell r="AH351">
            <v>0</v>
          </cell>
          <cell r="AI351">
            <v>0</v>
          </cell>
          <cell r="AJ351">
            <v>0</v>
          </cell>
          <cell r="AK351">
            <v>0</v>
          </cell>
        </row>
        <row r="352">
          <cell r="B352">
            <v>100316</v>
          </cell>
          <cell r="C352" t="str">
            <v>Central</v>
          </cell>
          <cell r="D352" t="str">
            <v>Shropshire (Bridgnorth) Citizens Advice</v>
          </cell>
          <cell r="M352">
            <v>0</v>
          </cell>
          <cell r="N352" t="b">
            <v>0</v>
          </cell>
          <cell r="O352" t="b">
            <v>0</v>
          </cell>
          <cell r="P352">
            <v>1</v>
          </cell>
          <cell r="AC352" t="e">
            <v>#N/A</v>
          </cell>
          <cell r="AD352" t="e">
            <v>#N/A</v>
          </cell>
          <cell r="AE352" t="e">
            <v>#N/A</v>
          </cell>
          <cell r="AF352" t="e">
            <v>#N/A</v>
          </cell>
          <cell r="AG352" t="e">
            <v>#N/A</v>
          </cell>
          <cell r="AH352" t="e">
            <v>#N/A</v>
          </cell>
          <cell r="AI352" t="e">
            <v>#N/A</v>
          </cell>
          <cell r="AJ352" t="e">
            <v>#N/A</v>
          </cell>
          <cell r="AK352" t="e">
            <v>#N/A</v>
          </cell>
        </row>
        <row r="353">
          <cell r="B353">
            <v>100391</v>
          </cell>
          <cell r="C353" t="str">
            <v>Central</v>
          </cell>
          <cell r="D353" t="str">
            <v>Shropshire (Shrewsbury) Citizens Advice</v>
          </cell>
          <cell r="M353">
            <v>0</v>
          </cell>
          <cell r="N353" t="b">
            <v>0</v>
          </cell>
          <cell r="O353" t="b">
            <v>0</v>
          </cell>
          <cell r="P353">
            <v>1</v>
          </cell>
          <cell r="AC353" t="e">
            <v>#N/A</v>
          </cell>
          <cell r="AD353" t="e">
            <v>#N/A</v>
          </cell>
          <cell r="AE353" t="e">
            <v>#N/A</v>
          </cell>
          <cell r="AF353" t="e">
            <v>#N/A</v>
          </cell>
          <cell r="AG353" t="e">
            <v>#N/A</v>
          </cell>
          <cell r="AH353" t="e">
            <v>#N/A</v>
          </cell>
          <cell r="AI353" t="e">
            <v>#N/A</v>
          </cell>
          <cell r="AJ353" t="e">
            <v>#N/A</v>
          </cell>
          <cell r="AK353" t="e">
            <v>#N/A</v>
          </cell>
        </row>
        <row r="354">
          <cell r="B354">
            <v>501462</v>
          </cell>
          <cell r="C354" t="str">
            <v>Central</v>
          </cell>
          <cell r="D354" t="str">
            <v>Shropshire (Citizens Advice)</v>
          </cell>
          <cell r="E354" t="str">
            <v>SW</v>
          </cell>
          <cell r="F354" t="str">
            <v>6-7 Nov 12</v>
          </cell>
          <cell r="G354">
            <v>41240</v>
          </cell>
          <cell r="H354">
            <v>0.81</v>
          </cell>
          <cell r="K354">
            <v>0.71</v>
          </cell>
          <cell r="M354">
            <v>0.10000000000000009</v>
          </cell>
          <cell r="N354">
            <v>1</v>
          </cell>
          <cell r="O354" t="b">
            <v>0</v>
          </cell>
          <cell r="P354" t="b">
            <v>0</v>
          </cell>
          <cell r="Q354" t="str">
            <v>better</v>
          </cell>
          <cell r="R354">
            <v>1</v>
          </cell>
          <cell r="S354" t="str">
            <v>Yes</v>
          </cell>
          <cell r="V354">
            <v>0.81</v>
          </cell>
          <cell r="AB354">
            <v>0.71</v>
          </cell>
          <cell r="AC354">
            <v>0</v>
          </cell>
          <cell r="AD354">
            <v>0</v>
          </cell>
          <cell r="AE354">
            <v>0</v>
          </cell>
          <cell r="AF354">
            <v>0.62</v>
          </cell>
          <cell r="AG354">
            <v>0</v>
          </cell>
          <cell r="AH354">
            <v>0</v>
          </cell>
          <cell r="AI354">
            <v>0.85</v>
          </cell>
          <cell r="AJ354">
            <v>0</v>
          </cell>
          <cell r="AK354">
            <v>0</v>
          </cell>
          <cell r="AL354">
            <v>0.35</v>
          </cell>
          <cell r="AM354">
            <v>0.55000000000000004</v>
          </cell>
          <cell r="AN354">
            <v>0.08</v>
          </cell>
          <cell r="AO354">
            <v>0.93</v>
          </cell>
        </row>
        <row r="355">
          <cell r="B355">
            <v>100291</v>
          </cell>
          <cell r="C355" t="str">
            <v>Central</v>
          </cell>
          <cell r="D355" t="str">
            <v>Sleaford &amp; District Citizens Advice Bureau</v>
          </cell>
          <cell r="M355">
            <v>0</v>
          </cell>
          <cell r="N355" t="b">
            <v>0</v>
          </cell>
          <cell r="O355" t="b">
            <v>0</v>
          </cell>
          <cell r="P355">
            <v>1</v>
          </cell>
          <cell r="AC355">
            <v>0</v>
          </cell>
          <cell r="AD355">
            <v>0.82</v>
          </cell>
          <cell r="AE355">
            <v>0</v>
          </cell>
          <cell r="AF355">
            <v>0</v>
          </cell>
          <cell r="AG355">
            <v>0.76</v>
          </cell>
          <cell r="AH355">
            <v>0</v>
          </cell>
          <cell r="AI355">
            <v>0</v>
          </cell>
          <cell r="AJ355">
            <v>0</v>
          </cell>
          <cell r="AK355">
            <v>0</v>
          </cell>
        </row>
        <row r="356">
          <cell r="B356">
            <v>530959</v>
          </cell>
          <cell r="C356" t="str">
            <v>South</v>
          </cell>
          <cell r="D356" t="str">
            <v>Slough Citizens Advice</v>
          </cell>
          <cell r="M356">
            <v>0</v>
          </cell>
          <cell r="N356" t="b">
            <v>0</v>
          </cell>
          <cell r="O356" t="b">
            <v>0</v>
          </cell>
          <cell r="P356">
            <v>1</v>
          </cell>
          <cell r="AC356">
            <v>0</v>
          </cell>
          <cell r="AD356">
            <v>0</v>
          </cell>
          <cell r="AE356">
            <v>0.74</v>
          </cell>
          <cell r="AF356">
            <v>0</v>
          </cell>
          <cell r="AG356">
            <v>0.63</v>
          </cell>
          <cell r="AH356">
            <v>0</v>
          </cell>
          <cell r="AI356">
            <v>0</v>
          </cell>
          <cell r="AJ356">
            <v>0</v>
          </cell>
          <cell r="AK356">
            <v>0</v>
          </cell>
        </row>
        <row r="357">
          <cell r="B357">
            <v>100362</v>
          </cell>
          <cell r="C357" t="str">
            <v>Central</v>
          </cell>
          <cell r="D357" t="str">
            <v>Solihull Citizens Advice Bureau</v>
          </cell>
          <cell r="M357">
            <v>0</v>
          </cell>
          <cell r="N357" t="b">
            <v>0</v>
          </cell>
          <cell r="O357" t="b">
            <v>0</v>
          </cell>
          <cell r="P357">
            <v>1</v>
          </cell>
          <cell r="AC357">
            <v>0</v>
          </cell>
          <cell r="AD357">
            <v>0.74</v>
          </cell>
          <cell r="AE357">
            <v>0</v>
          </cell>
          <cell r="AF357">
            <v>0</v>
          </cell>
          <cell r="AG357">
            <v>0.68</v>
          </cell>
          <cell r="AH357">
            <v>0</v>
          </cell>
          <cell r="AI357">
            <v>0</v>
          </cell>
          <cell r="AJ357">
            <v>0.67</v>
          </cell>
          <cell r="AK357">
            <v>0</v>
          </cell>
        </row>
        <row r="358">
          <cell r="B358">
            <v>100376</v>
          </cell>
          <cell r="C358" t="str">
            <v>Central</v>
          </cell>
          <cell r="D358" t="str">
            <v>Solihull Borough Citizens Advice Bureau (2011 new structure)</v>
          </cell>
          <cell r="N358" t="b">
            <v>0</v>
          </cell>
          <cell r="O358" t="b">
            <v>0</v>
          </cell>
          <cell r="P358">
            <v>1</v>
          </cell>
          <cell r="AC358">
            <v>0</v>
          </cell>
          <cell r="AD358">
            <v>0.74</v>
          </cell>
          <cell r="AE358">
            <v>0</v>
          </cell>
          <cell r="AF358">
            <v>0</v>
          </cell>
          <cell r="AG358">
            <v>0.68</v>
          </cell>
          <cell r="AH358">
            <v>0</v>
          </cell>
          <cell r="AI358">
            <v>0</v>
          </cell>
          <cell r="AJ358">
            <v>0.67</v>
          </cell>
          <cell r="AK358">
            <v>0</v>
          </cell>
        </row>
        <row r="359">
          <cell r="B359">
            <v>102869</v>
          </cell>
          <cell r="C359" t="str">
            <v>Central</v>
          </cell>
          <cell r="D359" t="str">
            <v>South Derbyshire Citizens Advice Bureau</v>
          </cell>
          <cell r="M359">
            <v>0</v>
          </cell>
          <cell r="N359" t="b">
            <v>0</v>
          </cell>
          <cell r="O359" t="b">
            <v>0</v>
          </cell>
          <cell r="P359">
            <v>1</v>
          </cell>
          <cell r="AC359">
            <v>0</v>
          </cell>
          <cell r="AD359">
            <v>0.79</v>
          </cell>
          <cell r="AE359">
            <v>0</v>
          </cell>
          <cell r="AF359">
            <v>0</v>
          </cell>
          <cell r="AG359">
            <v>0.79</v>
          </cell>
          <cell r="AH359">
            <v>0</v>
          </cell>
          <cell r="AI359">
            <v>0</v>
          </cell>
          <cell r="AJ359">
            <v>0.73</v>
          </cell>
          <cell r="AK359">
            <v>0</v>
          </cell>
        </row>
        <row r="360">
          <cell r="B360">
            <v>100641</v>
          </cell>
          <cell r="C360" t="str">
            <v>North</v>
          </cell>
          <cell r="D360" t="str">
            <v>South East Sheffield Citizens Advice Bureau</v>
          </cell>
          <cell r="M360">
            <v>0</v>
          </cell>
          <cell r="N360" t="b">
            <v>0</v>
          </cell>
          <cell r="O360" t="b">
            <v>0</v>
          </cell>
          <cell r="P360">
            <v>1</v>
          </cell>
          <cell r="AC360">
            <v>0</v>
          </cell>
          <cell r="AD360">
            <v>0</v>
          </cell>
          <cell r="AE360">
            <v>0.63</v>
          </cell>
          <cell r="AF360">
            <v>0</v>
          </cell>
          <cell r="AG360">
            <v>0</v>
          </cell>
          <cell r="AH360">
            <v>0.5</v>
          </cell>
          <cell r="AI360">
            <v>0</v>
          </cell>
          <cell r="AJ360">
            <v>0</v>
          </cell>
          <cell r="AK360">
            <v>0</v>
          </cell>
        </row>
        <row r="361">
          <cell r="B361">
            <v>103875</v>
          </cell>
          <cell r="C361" t="str">
            <v>South</v>
          </cell>
          <cell r="D361" t="str">
            <v>South Gloucestershire Citizens Advice Bureau</v>
          </cell>
          <cell r="E361" t="str">
            <v>RJ</v>
          </cell>
          <cell r="F361">
            <v>41067</v>
          </cell>
          <cell r="G361">
            <v>41085</v>
          </cell>
          <cell r="H361">
            <v>0.77</v>
          </cell>
          <cell r="K361">
            <v>0.78</v>
          </cell>
          <cell r="L361">
            <v>2009</v>
          </cell>
          <cell r="M361">
            <v>-1.0000000000000009E-2</v>
          </cell>
          <cell r="N361" t="b">
            <v>0</v>
          </cell>
          <cell r="O361">
            <v>1</v>
          </cell>
          <cell r="P361" t="b">
            <v>0</v>
          </cell>
          <cell r="Q361" t="str">
            <v>same</v>
          </cell>
          <cell r="R361">
            <v>0</v>
          </cell>
          <cell r="S361" t="str">
            <v>Yes</v>
          </cell>
          <cell r="V361">
            <v>0.77</v>
          </cell>
          <cell r="AB361">
            <v>0.78</v>
          </cell>
          <cell r="AC361">
            <v>0</v>
          </cell>
          <cell r="AD361">
            <v>0</v>
          </cell>
          <cell r="AE361">
            <v>0</v>
          </cell>
          <cell r="AF361">
            <v>0.76</v>
          </cell>
          <cell r="AG361">
            <v>0</v>
          </cell>
          <cell r="AH361">
            <v>0</v>
          </cell>
          <cell r="AI361" t="str">
            <v>S.Glos: 81%, Kingswood Dist:66%</v>
          </cell>
          <cell r="AJ361" t="str">
            <v xml:space="preserve">
Yate: 81%
Staple Hill: 66%</v>
          </cell>
          <cell r="AK361">
            <v>0</v>
          </cell>
          <cell r="AL361">
            <v>0.25</v>
          </cell>
          <cell r="AM361">
            <v>0.6</v>
          </cell>
          <cell r="AN361">
            <v>0.15</v>
          </cell>
          <cell r="AO361">
            <v>0.85</v>
          </cell>
        </row>
        <row r="362">
          <cell r="B362">
            <v>101797</v>
          </cell>
          <cell r="C362" t="str">
            <v>South</v>
          </cell>
          <cell r="D362" t="str">
            <v>South Hams Citizens Advice Bureau</v>
          </cell>
          <cell r="M362">
            <v>0</v>
          </cell>
          <cell r="N362" t="b">
            <v>0</v>
          </cell>
          <cell r="O362" t="b">
            <v>0</v>
          </cell>
          <cell r="P362">
            <v>1</v>
          </cell>
          <cell r="AC362">
            <v>0</v>
          </cell>
          <cell r="AD362">
            <v>0</v>
          </cell>
          <cell r="AE362">
            <v>0.75</v>
          </cell>
          <cell r="AF362">
            <v>0</v>
          </cell>
          <cell r="AG362">
            <v>0</v>
          </cell>
          <cell r="AH362">
            <v>0.76</v>
          </cell>
          <cell r="AI362">
            <v>0</v>
          </cell>
          <cell r="AJ362">
            <v>0</v>
          </cell>
          <cell r="AK362">
            <v>0</v>
          </cell>
        </row>
        <row r="363">
          <cell r="B363">
            <v>100215</v>
          </cell>
          <cell r="C363" t="str">
            <v>Central</v>
          </cell>
          <cell r="D363" t="str">
            <v>South Holland Citizens Advice Bureau</v>
          </cell>
          <cell r="M363">
            <v>0</v>
          </cell>
          <cell r="N363" t="b">
            <v>0</v>
          </cell>
          <cell r="O363" t="b">
            <v>0</v>
          </cell>
          <cell r="P363">
            <v>1</v>
          </cell>
          <cell r="AC363">
            <v>0</v>
          </cell>
          <cell r="AD363">
            <v>0.51</v>
          </cell>
          <cell r="AE363">
            <v>0</v>
          </cell>
          <cell r="AF363">
            <v>0</v>
          </cell>
          <cell r="AG363">
            <v>0.65</v>
          </cell>
          <cell r="AH363">
            <v>0</v>
          </cell>
          <cell r="AI363">
            <v>0</v>
          </cell>
          <cell r="AJ363">
            <v>0.79</v>
          </cell>
          <cell r="AK363">
            <v>0</v>
          </cell>
        </row>
        <row r="364">
          <cell r="B364">
            <v>103836</v>
          </cell>
          <cell r="C364" t="str">
            <v>Central</v>
          </cell>
          <cell r="D364" t="str">
            <v>South Kesteven Citizens Advice Bureau</v>
          </cell>
          <cell r="E364" t="str">
            <v>IB</v>
          </cell>
          <cell r="F364">
            <v>41137</v>
          </cell>
          <cell r="G364">
            <v>41149</v>
          </cell>
          <cell r="H364">
            <v>0.7</v>
          </cell>
          <cell r="K364">
            <v>0.67</v>
          </cell>
          <cell r="L364">
            <v>2009</v>
          </cell>
          <cell r="M364">
            <v>2.9999999999999916E-2</v>
          </cell>
          <cell r="N364">
            <v>1</v>
          </cell>
          <cell r="O364" t="b">
            <v>0</v>
          </cell>
          <cell r="P364" t="b">
            <v>0</v>
          </cell>
          <cell r="Q364" t="str">
            <v>same</v>
          </cell>
          <cell r="R364">
            <v>0</v>
          </cell>
          <cell r="S364" t="str">
            <v>Yes</v>
          </cell>
          <cell r="AB364">
            <v>0.67</v>
          </cell>
          <cell r="AC364">
            <v>0</v>
          </cell>
          <cell r="AD364">
            <v>0</v>
          </cell>
          <cell r="AE364">
            <v>0</v>
          </cell>
          <cell r="AF364">
            <v>0.72</v>
          </cell>
          <cell r="AG364">
            <v>0</v>
          </cell>
          <cell r="AH364">
            <v>0</v>
          </cell>
          <cell r="AI364" t="str">
            <v>n/a</v>
          </cell>
          <cell r="AJ364" t="str">
            <v>Dec 2002: Stamford 90%, Grantham 44%</v>
          </cell>
          <cell r="AK364">
            <v>0</v>
          </cell>
          <cell r="AL364">
            <v>0.2</v>
          </cell>
          <cell r="AM364">
            <v>0.7</v>
          </cell>
          <cell r="AN364">
            <v>0.1</v>
          </cell>
          <cell r="AO364">
            <v>0.9</v>
          </cell>
        </row>
        <row r="365">
          <cell r="B365">
            <v>103498</v>
          </cell>
          <cell r="C365" t="str">
            <v>North</v>
          </cell>
          <cell r="D365" t="str">
            <v>South Lakeland Citizens Advice (Kendal &amp; Ulverston)</v>
          </cell>
          <cell r="E365" t="str">
            <v>SW</v>
          </cell>
          <cell r="F365" t="str">
            <v>4-5 Sep 12</v>
          </cell>
          <cell r="G365">
            <v>41169</v>
          </cell>
          <cell r="H365">
            <v>0.81</v>
          </cell>
          <cell r="K365">
            <v>0.77</v>
          </cell>
          <cell r="L365">
            <v>2009</v>
          </cell>
          <cell r="M365">
            <v>4.0000000000000036E-2</v>
          </cell>
          <cell r="N365">
            <v>1</v>
          </cell>
          <cell r="O365" t="b">
            <v>0</v>
          </cell>
          <cell r="P365" t="b">
            <v>0</v>
          </cell>
          <cell r="Q365" t="str">
            <v>better</v>
          </cell>
          <cell r="R365">
            <v>1</v>
          </cell>
          <cell r="S365" t="str">
            <v>Yes</v>
          </cell>
          <cell r="V365">
            <v>0.81</v>
          </cell>
          <cell r="AB365">
            <v>0.77</v>
          </cell>
          <cell r="AC365">
            <v>0</v>
          </cell>
          <cell r="AD365">
            <v>0</v>
          </cell>
          <cell r="AE365">
            <v>0</v>
          </cell>
          <cell r="AF365">
            <v>0.71</v>
          </cell>
          <cell r="AG365">
            <v>0</v>
          </cell>
          <cell r="AH365">
            <v>0</v>
          </cell>
          <cell r="AI365">
            <v>0.77</v>
          </cell>
          <cell r="AJ365">
            <v>0</v>
          </cell>
          <cell r="AK365">
            <v>0</v>
          </cell>
          <cell r="AL365">
            <v>0.4</v>
          </cell>
          <cell r="AM365">
            <v>0.45</v>
          </cell>
          <cell r="AN365">
            <v>0.15</v>
          </cell>
          <cell r="AO365">
            <v>0.85</v>
          </cell>
        </row>
        <row r="366">
          <cell r="B366">
            <v>529221</v>
          </cell>
          <cell r="C366" t="str">
            <v>Central</v>
          </cell>
          <cell r="D366" t="str">
            <v>South Leicestershire Citizens Advice Bureau</v>
          </cell>
          <cell r="M366">
            <v>0</v>
          </cell>
          <cell r="N366" t="b">
            <v>0</v>
          </cell>
          <cell r="O366" t="b">
            <v>0</v>
          </cell>
          <cell r="P366">
            <v>1</v>
          </cell>
          <cell r="AC366">
            <v>0</v>
          </cell>
          <cell r="AD366">
            <v>0.78</v>
          </cell>
          <cell r="AE366">
            <v>0</v>
          </cell>
          <cell r="AF366">
            <v>0</v>
          </cell>
          <cell r="AG366">
            <v>0.8</v>
          </cell>
          <cell r="AH366">
            <v>0</v>
          </cell>
          <cell r="AI366">
            <v>0</v>
          </cell>
          <cell r="AJ366" t="str">
            <v>none</v>
          </cell>
          <cell r="AK366">
            <v>0</v>
          </cell>
        </row>
        <row r="367">
          <cell r="B367">
            <v>100576</v>
          </cell>
          <cell r="C367" t="str">
            <v>North</v>
          </cell>
          <cell r="D367" t="str">
            <v>South Ribble Citizens Advice Bureau</v>
          </cell>
          <cell r="M367">
            <v>0</v>
          </cell>
          <cell r="N367" t="b">
            <v>0</v>
          </cell>
          <cell r="O367" t="b">
            <v>0</v>
          </cell>
          <cell r="P367">
            <v>1</v>
          </cell>
          <cell r="AC367">
            <v>0</v>
          </cell>
          <cell r="AD367">
            <v>0</v>
          </cell>
          <cell r="AE367">
            <v>0.54</v>
          </cell>
          <cell r="AF367">
            <v>0</v>
          </cell>
          <cell r="AG367">
            <v>0.56000000000000005</v>
          </cell>
          <cell r="AH367">
            <v>0.56000000000000005</v>
          </cell>
          <cell r="AI367">
            <v>0</v>
          </cell>
          <cell r="AJ367">
            <v>0</v>
          </cell>
          <cell r="AK367">
            <v>0</v>
          </cell>
        </row>
        <row r="368">
          <cell r="B368">
            <v>101145</v>
          </cell>
          <cell r="C368" t="str">
            <v>South</v>
          </cell>
          <cell r="D368" t="str">
            <v>South Somerset Citizens Advice Bureau</v>
          </cell>
          <cell r="M368">
            <v>0</v>
          </cell>
          <cell r="N368" t="b">
            <v>0</v>
          </cell>
          <cell r="O368" t="b">
            <v>0</v>
          </cell>
          <cell r="P368">
            <v>1</v>
          </cell>
          <cell r="AC368">
            <v>0</v>
          </cell>
          <cell r="AD368">
            <v>0.6</v>
          </cell>
          <cell r="AE368">
            <v>0</v>
          </cell>
          <cell r="AF368">
            <v>0</v>
          </cell>
          <cell r="AG368">
            <v>0.81</v>
          </cell>
          <cell r="AH368">
            <v>0</v>
          </cell>
          <cell r="AI368">
            <v>0</v>
          </cell>
          <cell r="AJ368">
            <v>0.84</v>
          </cell>
          <cell r="AK368">
            <v>0</v>
          </cell>
        </row>
        <row r="369">
          <cell r="B369">
            <v>102938</v>
          </cell>
          <cell r="C369" t="str">
            <v>Central</v>
          </cell>
          <cell r="D369" t="str">
            <v>South Staffordshire Citizens Advice Bureau</v>
          </cell>
          <cell r="E369" t="str">
            <v>SW</v>
          </cell>
          <cell r="F369">
            <v>41192</v>
          </cell>
          <cell r="G369">
            <v>41198</v>
          </cell>
          <cell r="H369">
            <v>0.77</v>
          </cell>
          <cell r="K369">
            <v>0.87</v>
          </cell>
          <cell r="L369">
            <v>2009</v>
          </cell>
          <cell r="M369">
            <v>-9.9999999999999978E-2</v>
          </cell>
          <cell r="N369" t="b">
            <v>0</v>
          </cell>
          <cell r="O369">
            <v>1</v>
          </cell>
          <cell r="P369" t="b">
            <v>0</v>
          </cell>
          <cell r="Q369" t="str">
            <v>worse</v>
          </cell>
          <cell r="R369">
            <v>-1</v>
          </cell>
          <cell r="S369" t="str">
            <v>Yes</v>
          </cell>
          <cell r="V369">
            <v>0.77</v>
          </cell>
          <cell r="AB369">
            <v>0.87</v>
          </cell>
          <cell r="AC369">
            <v>0</v>
          </cell>
          <cell r="AD369">
            <v>0</v>
          </cell>
          <cell r="AE369">
            <v>0</v>
          </cell>
          <cell r="AF369">
            <v>0.87</v>
          </cell>
          <cell r="AG369">
            <v>0</v>
          </cell>
          <cell r="AH369">
            <v>0</v>
          </cell>
          <cell r="AI369">
            <v>0.81</v>
          </cell>
          <cell r="AJ369">
            <v>0</v>
          </cell>
          <cell r="AK369">
            <v>0</v>
          </cell>
          <cell r="AL369">
            <v>0.3</v>
          </cell>
          <cell r="AM369">
            <v>0.6</v>
          </cell>
          <cell r="AN369">
            <v>0.1</v>
          </cell>
          <cell r="AO369">
            <v>0.1</v>
          </cell>
        </row>
        <row r="370">
          <cell r="B370">
            <v>100526</v>
          </cell>
          <cell r="C370" t="str">
            <v>North</v>
          </cell>
          <cell r="D370" t="str">
            <v>South Tyneside Citizens Advice Bureau</v>
          </cell>
          <cell r="M370">
            <v>0</v>
          </cell>
          <cell r="N370" t="b">
            <v>0</v>
          </cell>
          <cell r="O370" t="b">
            <v>0</v>
          </cell>
          <cell r="P370">
            <v>1</v>
          </cell>
          <cell r="AC370">
            <v>0</v>
          </cell>
          <cell r="AD370">
            <v>0</v>
          </cell>
          <cell r="AE370">
            <v>0.76</v>
          </cell>
          <cell r="AF370">
            <v>0</v>
          </cell>
          <cell r="AG370">
            <v>0</v>
          </cell>
          <cell r="AH370">
            <v>0.65</v>
          </cell>
          <cell r="AI370">
            <v>0</v>
          </cell>
          <cell r="AJ370">
            <v>0</v>
          </cell>
          <cell r="AK370">
            <v>0</v>
          </cell>
        </row>
        <row r="371">
          <cell r="B371">
            <v>100914</v>
          </cell>
          <cell r="C371" t="str">
            <v>South</v>
          </cell>
          <cell r="D371" t="str">
            <v>Southampton Citizens Advice Bureau</v>
          </cell>
          <cell r="E371" t="str">
            <v>SW</v>
          </cell>
          <cell r="F371">
            <v>41289</v>
          </cell>
          <cell r="G371">
            <v>41298</v>
          </cell>
          <cell r="H371">
            <v>0.76</v>
          </cell>
          <cell r="K371">
            <v>0.73</v>
          </cell>
          <cell r="L371">
            <v>2010</v>
          </cell>
          <cell r="M371">
            <v>3.0000000000000027E-2</v>
          </cell>
          <cell r="N371">
            <v>1</v>
          </cell>
          <cell r="O371" t="b">
            <v>0</v>
          </cell>
          <cell r="P371" t="b">
            <v>0</v>
          </cell>
          <cell r="Q371" t="str">
            <v>better</v>
          </cell>
          <cell r="R371">
            <v>0</v>
          </cell>
          <cell r="S371" t="str">
            <v>Yes</v>
          </cell>
          <cell r="V371">
            <v>0.76</v>
          </cell>
          <cell r="AB371">
            <v>0.73</v>
          </cell>
          <cell r="AC371">
            <v>0</v>
          </cell>
          <cell r="AD371">
            <v>0</v>
          </cell>
          <cell r="AE371">
            <v>0</v>
          </cell>
          <cell r="AF371">
            <v>0.73</v>
          </cell>
          <cell r="AG371">
            <v>0</v>
          </cell>
          <cell r="AH371">
            <v>0</v>
          </cell>
          <cell r="AI371">
            <v>0.8</v>
          </cell>
          <cell r="AJ371">
            <v>0</v>
          </cell>
          <cell r="AK371">
            <v>0</v>
          </cell>
          <cell r="AL371">
            <v>0.2</v>
          </cell>
          <cell r="AM371">
            <v>0.6</v>
          </cell>
          <cell r="AN371">
            <v>0.2</v>
          </cell>
          <cell r="AO371">
            <v>0.8</v>
          </cell>
        </row>
        <row r="372">
          <cell r="B372">
            <v>100283</v>
          </cell>
          <cell r="C372" t="str">
            <v>Central</v>
          </cell>
          <cell r="D372" t="str">
            <v>Southend Citizens Advice Bureau</v>
          </cell>
          <cell r="E372" t="str">
            <v>IB</v>
          </cell>
          <cell r="F372">
            <v>40981</v>
          </cell>
          <cell r="G372">
            <v>40994</v>
          </cell>
          <cell r="H372">
            <v>0.76</v>
          </cell>
          <cell r="I372">
            <v>40981</v>
          </cell>
          <cell r="J372">
            <v>0.76</v>
          </cell>
          <cell r="K372">
            <v>0.62</v>
          </cell>
          <cell r="L372">
            <v>2011</v>
          </cell>
          <cell r="M372">
            <v>0.14000000000000001</v>
          </cell>
          <cell r="N372">
            <v>1</v>
          </cell>
          <cell r="O372" t="b">
            <v>0</v>
          </cell>
          <cell r="P372" t="b">
            <v>0</v>
          </cell>
          <cell r="Q372" t="str">
            <v>better</v>
          </cell>
          <cell r="R372">
            <v>1</v>
          </cell>
          <cell r="S372" t="str">
            <v>Yes</v>
          </cell>
          <cell r="U372">
            <v>0.76</v>
          </cell>
          <cell r="V372">
            <v>0.76</v>
          </cell>
          <cell r="X372">
            <v>0.62</v>
          </cell>
          <cell r="AC372">
            <v>0</v>
          </cell>
          <cell r="AD372">
            <v>0</v>
          </cell>
          <cell r="AE372">
            <v>0.51</v>
          </cell>
          <cell r="AF372">
            <v>0</v>
          </cell>
          <cell r="AG372">
            <v>0</v>
          </cell>
          <cell r="AH372">
            <v>0.63</v>
          </cell>
          <cell r="AI372">
            <v>0</v>
          </cell>
          <cell r="AJ372">
            <v>0</v>
          </cell>
          <cell r="AK372">
            <v>0.49</v>
          </cell>
          <cell r="AL372">
            <v>0.33</v>
          </cell>
          <cell r="AM372">
            <v>0.56999999999999995</v>
          </cell>
          <cell r="AN372">
            <v>0.1</v>
          </cell>
          <cell r="AO372">
            <v>0.9</v>
          </cell>
        </row>
        <row r="373">
          <cell r="B373">
            <v>103834</v>
          </cell>
          <cell r="C373" t="str">
            <v>South</v>
          </cell>
          <cell r="D373" t="str">
            <v>Southwark Citizens Advice Bureau</v>
          </cell>
          <cell r="M373">
            <v>0</v>
          </cell>
          <cell r="N373" t="b">
            <v>0</v>
          </cell>
          <cell r="O373" t="b">
            <v>0</v>
          </cell>
          <cell r="P373">
            <v>1</v>
          </cell>
          <cell r="AC373">
            <v>0</v>
          </cell>
          <cell r="AD373">
            <v>0.65</v>
          </cell>
          <cell r="AE373">
            <v>0</v>
          </cell>
          <cell r="AF373">
            <v>0</v>
          </cell>
          <cell r="AG373">
            <v>0.65</v>
          </cell>
          <cell r="AH373">
            <v>0</v>
          </cell>
          <cell r="AI373">
            <v>0</v>
          </cell>
          <cell r="AJ373">
            <v>0.56999999999999995</v>
          </cell>
          <cell r="AK373">
            <v>0</v>
          </cell>
        </row>
        <row r="374">
          <cell r="B374">
            <v>100636</v>
          </cell>
          <cell r="C374" t="str">
            <v>North</v>
          </cell>
          <cell r="D374" t="str">
            <v>Speke Advice Service CAB Ltd</v>
          </cell>
          <cell r="M374">
            <v>0</v>
          </cell>
          <cell r="N374" t="b">
            <v>0</v>
          </cell>
          <cell r="O374" t="b">
            <v>0</v>
          </cell>
          <cell r="P374">
            <v>1</v>
          </cell>
          <cell r="AC374">
            <v>0</v>
          </cell>
          <cell r="AD374">
            <v>0.6</v>
          </cell>
          <cell r="AE374">
            <v>0</v>
          </cell>
          <cell r="AF374">
            <v>0.82</v>
          </cell>
          <cell r="AG374">
            <v>0.3</v>
          </cell>
          <cell r="AH374">
            <v>0</v>
          </cell>
          <cell r="AI374">
            <v>0</v>
          </cell>
          <cell r="AJ374">
            <v>0</v>
          </cell>
          <cell r="AK374">
            <v>0</v>
          </cell>
        </row>
        <row r="375">
          <cell r="B375">
            <v>100002</v>
          </cell>
          <cell r="C375" t="str">
            <v>Central</v>
          </cell>
          <cell r="D375" t="str">
            <v>St Albans Citizens Advice Bureau</v>
          </cell>
          <cell r="M375">
            <v>0</v>
          </cell>
          <cell r="N375" t="b">
            <v>0</v>
          </cell>
          <cell r="O375" t="b">
            <v>0</v>
          </cell>
          <cell r="P375">
            <v>1</v>
          </cell>
          <cell r="AC375">
            <v>0</v>
          </cell>
          <cell r="AD375">
            <v>0.8</v>
          </cell>
          <cell r="AE375">
            <v>0</v>
          </cell>
          <cell r="AF375">
            <v>0</v>
          </cell>
          <cell r="AG375">
            <v>0.8</v>
          </cell>
          <cell r="AH375">
            <v>0</v>
          </cell>
          <cell r="AI375">
            <v>0</v>
          </cell>
          <cell r="AJ375">
            <v>0.68</v>
          </cell>
          <cell r="AK375">
            <v>0</v>
          </cell>
        </row>
        <row r="376">
          <cell r="B376">
            <v>100680</v>
          </cell>
          <cell r="C376" t="str">
            <v>North</v>
          </cell>
          <cell r="D376" t="str">
            <v>St Helens Citizens Advice Bureau</v>
          </cell>
          <cell r="M376">
            <v>0</v>
          </cell>
          <cell r="N376" t="b">
            <v>0</v>
          </cell>
          <cell r="O376" t="b">
            <v>0</v>
          </cell>
          <cell r="P376">
            <v>1</v>
          </cell>
          <cell r="AC376">
            <v>0</v>
          </cell>
          <cell r="AD376">
            <v>0</v>
          </cell>
          <cell r="AE376">
            <v>0.6</v>
          </cell>
          <cell r="AF376">
            <v>0</v>
          </cell>
          <cell r="AG376">
            <v>0</v>
          </cell>
          <cell r="AH376">
            <v>0.61</v>
          </cell>
          <cell r="AI376">
            <v>0</v>
          </cell>
          <cell r="AJ376">
            <v>0</v>
          </cell>
          <cell r="AK376">
            <v>0</v>
          </cell>
        </row>
        <row r="377">
          <cell r="B377">
            <v>103839</v>
          </cell>
          <cell r="C377" t="str">
            <v>Central</v>
          </cell>
          <cell r="D377" t="str">
            <v>Stafford &amp; Stone Citizens Advice Bureau</v>
          </cell>
          <cell r="M377">
            <v>0</v>
          </cell>
          <cell r="N377" t="b">
            <v>0</v>
          </cell>
          <cell r="O377" t="b">
            <v>0</v>
          </cell>
          <cell r="P377">
            <v>1</v>
          </cell>
          <cell r="AC377">
            <v>0</v>
          </cell>
          <cell r="AD377">
            <v>0</v>
          </cell>
          <cell r="AE377">
            <v>0</v>
          </cell>
          <cell r="AF377">
            <v>0.81</v>
          </cell>
          <cell r="AG377">
            <v>0</v>
          </cell>
          <cell r="AH377">
            <v>0</v>
          </cell>
          <cell r="AI377">
            <v>0.78</v>
          </cell>
          <cell r="AJ377">
            <v>0</v>
          </cell>
          <cell r="AK377">
            <v>0</v>
          </cell>
        </row>
        <row r="378">
          <cell r="B378">
            <v>100134</v>
          </cell>
          <cell r="C378" t="str">
            <v>Central</v>
          </cell>
          <cell r="D378" t="str">
            <v>Stevenage Citizens Advice Bureau</v>
          </cell>
          <cell r="E378" t="str">
            <v>IB</v>
          </cell>
          <cell r="F378">
            <v>40960</v>
          </cell>
          <cell r="G378">
            <v>40974</v>
          </cell>
          <cell r="H378">
            <v>0.74</v>
          </cell>
          <cell r="I378">
            <v>40960</v>
          </cell>
          <cell r="J378">
            <v>0.74</v>
          </cell>
          <cell r="K378">
            <v>0.53</v>
          </cell>
          <cell r="L378">
            <v>2011</v>
          </cell>
          <cell r="M378">
            <v>0.20999999999999996</v>
          </cell>
          <cell r="N378">
            <v>1</v>
          </cell>
          <cell r="O378" t="b">
            <v>0</v>
          </cell>
          <cell r="P378" t="b">
            <v>0</v>
          </cell>
          <cell r="Q378" t="str">
            <v>better</v>
          </cell>
          <cell r="R378">
            <v>1</v>
          </cell>
          <cell r="S378" t="str">
            <v>Yes</v>
          </cell>
          <cell r="U378">
            <v>0.74</v>
          </cell>
          <cell r="V378">
            <v>0.74</v>
          </cell>
          <cell r="X378">
            <v>0.53</v>
          </cell>
          <cell r="AC378">
            <v>0</v>
          </cell>
          <cell r="AD378">
            <v>0.83</v>
          </cell>
          <cell r="AE378">
            <v>0</v>
          </cell>
          <cell r="AF378">
            <v>0</v>
          </cell>
          <cell r="AG378">
            <v>0</v>
          </cell>
          <cell r="AH378">
            <v>0.88</v>
          </cell>
          <cell r="AI378">
            <v>0</v>
          </cell>
          <cell r="AJ378">
            <v>0</v>
          </cell>
          <cell r="AK378">
            <v>0</v>
          </cell>
          <cell r="AL378">
            <v>0.37</v>
          </cell>
          <cell r="AM378">
            <v>0.56999999999999995</v>
          </cell>
          <cell r="AN378">
            <v>7.0000000000000007E-2</v>
          </cell>
          <cell r="AO378">
            <v>0.94</v>
          </cell>
        </row>
        <row r="379">
          <cell r="B379">
            <v>103850</v>
          </cell>
          <cell r="C379" t="str">
            <v>North</v>
          </cell>
          <cell r="D379" t="str">
            <v>Stockport District Citizens Advice Bureau</v>
          </cell>
          <cell r="E379" t="str">
            <v>TC</v>
          </cell>
          <cell r="F379" t="str">
            <v>16-17 May 12</v>
          </cell>
          <cell r="G379">
            <v>41061</v>
          </cell>
          <cell r="H379">
            <v>0.66</v>
          </cell>
          <cell r="K379">
            <v>0.69</v>
          </cell>
          <cell r="L379">
            <v>2010</v>
          </cell>
          <cell r="M379">
            <v>-2.9999999999999916E-2</v>
          </cell>
          <cell r="N379" t="b">
            <v>0</v>
          </cell>
          <cell r="O379">
            <v>1</v>
          </cell>
          <cell r="P379" t="b">
            <v>0</v>
          </cell>
          <cell r="Q379" t="str">
            <v>worse</v>
          </cell>
          <cell r="R379">
            <v>0</v>
          </cell>
          <cell r="S379" t="str">
            <v>Yes</v>
          </cell>
          <cell r="V379">
            <v>0.66</v>
          </cell>
          <cell r="AB379">
            <v>0.69</v>
          </cell>
          <cell r="AC379">
            <v>0</v>
          </cell>
          <cell r="AD379">
            <v>0.51</v>
          </cell>
          <cell r="AE379">
            <v>0</v>
          </cell>
          <cell r="AF379">
            <v>0</v>
          </cell>
          <cell r="AG379">
            <v>0.71</v>
          </cell>
          <cell r="AH379">
            <v>0</v>
          </cell>
          <cell r="AI379">
            <v>0</v>
          </cell>
          <cell r="AJ379" t="str">
            <v>Cheadle: 81%</v>
          </cell>
          <cell r="AK379">
            <v>0</v>
          </cell>
          <cell r="AL379">
            <v>0.33</v>
          </cell>
          <cell r="AM379">
            <v>0.57999999999999996</v>
          </cell>
          <cell r="AN379">
            <v>0.08</v>
          </cell>
          <cell r="AO379">
            <v>0.91</v>
          </cell>
        </row>
        <row r="380">
          <cell r="B380">
            <v>100545</v>
          </cell>
          <cell r="C380" t="str">
            <v>North</v>
          </cell>
          <cell r="D380" t="str">
            <v>Stockton &amp; District Advice &amp; Information Service Bureau</v>
          </cell>
          <cell r="E380" t="str">
            <v>MB</v>
          </cell>
          <cell r="F380">
            <v>41193</v>
          </cell>
          <cell r="G380">
            <v>41194</v>
          </cell>
          <cell r="H380">
            <v>0.8</v>
          </cell>
          <cell r="K380">
            <v>0.7</v>
          </cell>
          <cell r="L380">
            <v>2009</v>
          </cell>
          <cell r="M380">
            <v>0.10000000000000009</v>
          </cell>
          <cell r="N380">
            <v>1</v>
          </cell>
          <cell r="O380" t="b">
            <v>0</v>
          </cell>
          <cell r="P380" t="b">
            <v>0</v>
          </cell>
          <cell r="Q380" t="str">
            <v>better</v>
          </cell>
          <cell r="R380">
            <v>1</v>
          </cell>
          <cell r="S380" t="str">
            <v>Yes</v>
          </cell>
          <cell r="V380">
            <v>0.8</v>
          </cell>
          <cell r="AB380">
            <v>0.7</v>
          </cell>
          <cell r="AC380">
            <v>0</v>
          </cell>
          <cell r="AD380">
            <v>0</v>
          </cell>
          <cell r="AE380">
            <v>0</v>
          </cell>
          <cell r="AF380">
            <v>0.75</v>
          </cell>
          <cell r="AG380">
            <v>0</v>
          </cell>
          <cell r="AH380">
            <v>0</v>
          </cell>
          <cell r="AI380">
            <v>0.7</v>
          </cell>
          <cell r="AJ380">
            <v>0</v>
          </cell>
          <cell r="AK380">
            <v>0</v>
          </cell>
          <cell r="AL380">
            <v>0.45</v>
          </cell>
          <cell r="AM380">
            <v>0.55000000000000004</v>
          </cell>
          <cell r="AO380">
            <v>1</v>
          </cell>
        </row>
        <row r="381">
          <cell r="B381">
            <v>101056</v>
          </cell>
          <cell r="C381" t="str">
            <v>Central</v>
          </cell>
          <cell r="D381" t="str">
            <v>Stoke-on-Trent District Citizens Advice Bureau</v>
          </cell>
          <cell r="M381">
            <v>0</v>
          </cell>
          <cell r="N381" t="b">
            <v>0</v>
          </cell>
          <cell r="O381" t="b">
            <v>0</v>
          </cell>
          <cell r="P381">
            <v>1</v>
          </cell>
          <cell r="AC381">
            <v>0</v>
          </cell>
          <cell r="AD381">
            <v>0.63</v>
          </cell>
          <cell r="AE381">
            <v>0</v>
          </cell>
          <cell r="AF381">
            <v>0</v>
          </cell>
          <cell r="AG381">
            <v>0.61</v>
          </cell>
          <cell r="AH381">
            <v>0</v>
          </cell>
          <cell r="AI381">
            <v>0</v>
          </cell>
          <cell r="AJ381">
            <v>0.64</v>
          </cell>
          <cell r="AK381">
            <v>0</v>
          </cell>
        </row>
        <row r="382">
          <cell r="B382">
            <v>100340</v>
          </cell>
          <cell r="C382" t="str">
            <v>Central</v>
          </cell>
          <cell r="D382" t="str">
            <v>Stratford upon Avon &amp; District Citizens Advice Bureau</v>
          </cell>
          <cell r="E382" t="str">
            <v>IB</v>
          </cell>
          <cell r="F382">
            <v>41184</v>
          </cell>
          <cell r="G382">
            <v>41190</v>
          </cell>
          <cell r="H382">
            <v>0.82</v>
          </cell>
          <cell r="K382">
            <v>0.68</v>
          </cell>
          <cell r="L382">
            <v>2010</v>
          </cell>
          <cell r="M382">
            <v>0.1399999999999999</v>
          </cell>
          <cell r="N382">
            <v>1</v>
          </cell>
          <cell r="O382" t="b">
            <v>0</v>
          </cell>
          <cell r="P382" t="b">
            <v>0</v>
          </cell>
          <cell r="Q382" t="str">
            <v>better</v>
          </cell>
          <cell r="R382">
            <v>1</v>
          </cell>
          <cell r="S382" t="str">
            <v>Yes</v>
          </cell>
          <cell r="Z382">
            <v>0.68</v>
          </cell>
          <cell r="AB382">
            <v>0.55000000000000004</v>
          </cell>
          <cell r="AC382">
            <v>0</v>
          </cell>
          <cell r="AD382">
            <v>0</v>
          </cell>
          <cell r="AE382">
            <v>0</v>
          </cell>
          <cell r="AF382">
            <v>0.52</v>
          </cell>
          <cell r="AG382">
            <v>0</v>
          </cell>
          <cell r="AH382">
            <v>0</v>
          </cell>
          <cell r="AI382">
            <v>0.69</v>
          </cell>
          <cell r="AJ382">
            <v>0</v>
          </cell>
          <cell r="AK382">
            <v>0</v>
          </cell>
          <cell r="AL382">
            <v>0.45</v>
          </cell>
          <cell r="AM382">
            <v>0.55000000000000004</v>
          </cell>
          <cell r="AO382">
            <v>1</v>
          </cell>
        </row>
        <row r="383">
          <cell r="B383">
            <v>101201</v>
          </cell>
          <cell r="C383" t="str">
            <v>South</v>
          </cell>
          <cell r="D383" t="str">
            <v>Stroud &amp; District Citizens Advice Bureau</v>
          </cell>
          <cell r="E383" t="str">
            <v>IL</v>
          </cell>
          <cell r="F383">
            <v>41073</v>
          </cell>
          <cell r="G383">
            <v>41074</v>
          </cell>
          <cell r="H383">
            <v>0.8</v>
          </cell>
          <cell r="K383">
            <v>0.74</v>
          </cell>
          <cell r="L383">
            <v>2009</v>
          </cell>
          <cell r="M383">
            <v>6.0000000000000053E-2</v>
          </cell>
          <cell r="N383">
            <v>1</v>
          </cell>
          <cell r="O383" t="b">
            <v>0</v>
          </cell>
          <cell r="P383" t="b">
            <v>0</v>
          </cell>
          <cell r="Q383" t="str">
            <v>better</v>
          </cell>
          <cell r="R383">
            <v>1</v>
          </cell>
          <cell r="S383" t="str">
            <v>Yes</v>
          </cell>
          <cell r="V383">
            <v>0.8</v>
          </cell>
          <cell r="AB383">
            <v>0.74</v>
          </cell>
          <cell r="AC383">
            <v>0</v>
          </cell>
          <cell r="AD383">
            <v>0</v>
          </cell>
          <cell r="AE383">
            <v>0</v>
          </cell>
          <cell r="AF383">
            <v>0.73</v>
          </cell>
          <cell r="AG383">
            <v>0</v>
          </cell>
          <cell r="AH383">
            <v>0</v>
          </cell>
          <cell r="AI383">
            <v>0.92</v>
          </cell>
          <cell r="AJ383">
            <v>0</v>
          </cell>
          <cell r="AK383">
            <v>0</v>
          </cell>
          <cell r="AL383">
            <v>0.7</v>
          </cell>
          <cell r="AM383">
            <v>0.3</v>
          </cell>
          <cell r="AO383">
            <v>1</v>
          </cell>
        </row>
        <row r="384">
          <cell r="B384">
            <v>100323</v>
          </cell>
          <cell r="C384" t="str">
            <v>Central</v>
          </cell>
          <cell r="D384" t="str">
            <v>Sudbury Citizens Advice Bureau</v>
          </cell>
          <cell r="M384">
            <v>0</v>
          </cell>
          <cell r="N384" t="b">
            <v>0</v>
          </cell>
          <cell r="O384" t="b">
            <v>0</v>
          </cell>
          <cell r="P384">
            <v>1</v>
          </cell>
          <cell r="AC384">
            <v>0</v>
          </cell>
          <cell r="AD384">
            <v>0</v>
          </cell>
          <cell r="AE384">
            <v>0.62</v>
          </cell>
          <cell r="AF384">
            <v>0</v>
          </cell>
          <cell r="AG384">
            <v>0</v>
          </cell>
          <cell r="AH384">
            <v>0.64</v>
          </cell>
          <cell r="AI384">
            <v>0</v>
          </cell>
          <cell r="AJ384">
            <v>0</v>
          </cell>
          <cell r="AK384">
            <v>0</v>
          </cell>
        </row>
        <row r="385">
          <cell r="B385">
            <v>102830</v>
          </cell>
          <cell r="C385" t="str">
            <v>South</v>
          </cell>
          <cell r="D385" t="str">
            <v>Surrey Welfare Rights Unit CAB</v>
          </cell>
          <cell r="M385">
            <v>0</v>
          </cell>
          <cell r="N385" t="b">
            <v>0</v>
          </cell>
          <cell r="O385" t="b">
            <v>0</v>
          </cell>
          <cell r="P385">
            <v>1</v>
          </cell>
          <cell r="AC385">
            <v>0</v>
          </cell>
          <cell r="AD385">
            <v>0</v>
          </cell>
          <cell r="AE385">
            <v>0</v>
          </cell>
          <cell r="AF385" t="str">
            <v>n/a</v>
          </cell>
          <cell r="AG385">
            <v>0</v>
          </cell>
          <cell r="AH385">
            <v>0</v>
          </cell>
          <cell r="AI385">
            <v>0</v>
          </cell>
          <cell r="AJ385">
            <v>0</v>
          </cell>
          <cell r="AK385">
            <v>0</v>
          </cell>
        </row>
        <row r="386">
          <cell r="B386">
            <v>500563</v>
          </cell>
          <cell r="C386" t="str">
            <v>South</v>
          </cell>
          <cell r="D386" t="str">
            <v>Sutton Borough Citizens Advice Bureau</v>
          </cell>
          <cell r="E386" t="str">
            <v>LL</v>
          </cell>
          <cell r="F386">
            <v>41096</v>
          </cell>
          <cell r="G386">
            <v>41101</v>
          </cell>
          <cell r="H386">
            <v>0.73</v>
          </cell>
          <cell r="K386">
            <v>0.75</v>
          </cell>
          <cell r="L386">
            <v>2009</v>
          </cell>
          <cell r="M386">
            <v>-2.0000000000000018E-2</v>
          </cell>
          <cell r="N386" t="b">
            <v>0</v>
          </cell>
          <cell r="O386">
            <v>1</v>
          </cell>
          <cell r="P386" t="b">
            <v>0</v>
          </cell>
          <cell r="Q386" t="str">
            <v>worse</v>
          </cell>
          <cell r="R386">
            <v>0</v>
          </cell>
          <cell r="S386" t="str">
            <v>Yes</v>
          </cell>
          <cell r="V386">
            <v>0.73</v>
          </cell>
          <cell r="AB386">
            <v>0.75</v>
          </cell>
          <cell r="AC386">
            <v>0</v>
          </cell>
          <cell r="AD386">
            <v>0</v>
          </cell>
          <cell r="AE386">
            <v>0</v>
          </cell>
          <cell r="AF386">
            <v>0.67</v>
          </cell>
          <cell r="AG386">
            <v>0</v>
          </cell>
          <cell r="AH386">
            <v>0</v>
          </cell>
          <cell r="AI386">
            <v>0.73</v>
          </cell>
          <cell r="AJ386">
            <v>0</v>
          </cell>
          <cell r="AK386">
            <v>0</v>
          </cell>
          <cell r="AL386">
            <v>0.6</v>
          </cell>
          <cell r="AM386">
            <v>0.25</v>
          </cell>
          <cell r="AN386">
            <v>0.15</v>
          </cell>
          <cell r="AO386">
            <v>0.85</v>
          </cell>
        </row>
        <row r="387">
          <cell r="B387">
            <v>100754</v>
          </cell>
          <cell r="C387" t="str">
            <v>South</v>
          </cell>
          <cell r="D387" t="str">
            <v>Swale Citizens Advice Bureau</v>
          </cell>
          <cell r="M387">
            <v>0</v>
          </cell>
          <cell r="N387" t="b">
            <v>0</v>
          </cell>
          <cell r="O387" t="b">
            <v>0</v>
          </cell>
          <cell r="P387">
            <v>1</v>
          </cell>
          <cell r="AC387">
            <v>0</v>
          </cell>
          <cell r="AD387">
            <v>0</v>
          </cell>
          <cell r="AE387">
            <v>0.76</v>
          </cell>
          <cell r="AF387">
            <v>0</v>
          </cell>
          <cell r="AG387">
            <v>0</v>
          </cell>
          <cell r="AH387" t="str">
            <v>Fav:74%, Sittin'b:63%</v>
          </cell>
          <cell r="AI387">
            <v>0</v>
          </cell>
          <cell r="AJ387">
            <v>0</v>
          </cell>
          <cell r="AK387">
            <v>0</v>
          </cell>
        </row>
        <row r="388">
          <cell r="B388">
            <v>100833</v>
          </cell>
          <cell r="C388" t="str">
            <v>South</v>
          </cell>
          <cell r="D388" t="str">
            <v>Swanley &amp; District Citizens Advice Bureau</v>
          </cell>
          <cell r="M388">
            <v>0</v>
          </cell>
          <cell r="N388" t="b">
            <v>0</v>
          </cell>
          <cell r="O388" t="b">
            <v>0</v>
          </cell>
          <cell r="P388">
            <v>1</v>
          </cell>
          <cell r="AC388">
            <v>0</v>
          </cell>
          <cell r="AD388">
            <v>0</v>
          </cell>
          <cell r="AE388">
            <v>0</v>
          </cell>
          <cell r="AF388">
            <v>0.69</v>
          </cell>
          <cell r="AG388">
            <v>0</v>
          </cell>
          <cell r="AH388">
            <v>0</v>
          </cell>
          <cell r="AI388">
            <v>0.77</v>
          </cell>
          <cell r="AJ388">
            <v>0</v>
          </cell>
          <cell r="AK388">
            <v>0</v>
          </cell>
        </row>
        <row r="389">
          <cell r="B389">
            <v>100946</v>
          </cell>
          <cell r="C389" t="str">
            <v>Wales</v>
          </cell>
          <cell r="D389" t="str">
            <v>Swansea Citizens Advice Bureau</v>
          </cell>
          <cell r="M389">
            <v>0</v>
          </cell>
          <cell r="N389" t="b">
            <v>0</v>
          </cell>
          <cell r="O389" t="b">
            <v>0</v>
          </cell>
          <cell r="P389">
            <v>1</v>
          </cell>
          <cell r="AC389">
            <v>0</v>
          </cell>
          <cell r="AD389">
            <v>0</v>
          </cell>
          <cell r="AE389">
            <v>0.82</v>
          </cell>
          <cell r="AF389">
            <v>0</v>
          </cell>
          <cell r="AG389">
            <v>0</v>
          </cell>
          <cell r="AH389">
            <v>0.62</v>
          </cell>
          <cell r="AI389">
            <v>0</v>
          </cell>
          <cell r="AJ389">
            <v>0.73</v>
          </cell>
          <cell r="AK389">
            <v>0</v>
          </cell>
        </row>
        <row r="390">
          <cell r="B390">
            <v>101161</v>
          </cell>
          <cell r="C390" t="str">
            <v>South</v>
          </cell>
          <cell r="D390" t="str">
            <v>Swindon Citizens Advice Bureau</v>
          </cell>
          <cell r="E390" t="str">
            <v>RJ</v>
          </cell>
          <cell r="F390">
            <v>41171</v>
          </cell>
          <cell r="G390">
            <v>41190</v>
          </cell>
          <cell r="H390">
            <v>0.68</v>
          </cell>
          <cell r="K390">
            <v>0.66</v>
          </cell>
          <cell r="L390">
            <v>2010</v>
          </cell>
          <cell r="M390">
            <v>2.0000000000000018E-2</v>
          </cell>
          <cell r="N390">
            <v>1</v>
          </cell>
          <cell r="O390" t="b">
            <v>0</v>
          </cell>
          <cell r="P390" t="b">
            <v>0</v>
          </cell>
          <cell r="Q390" t="str">
            <v>better</v>
          </cell>
          <cell r="R390">
            <v>0</v>
          </cell>
          <cell r="S390" t="str">
            <v>Yes</v>
          </cell>
          <cell r="V390">
            <v>0.68</v>
          </cell>
          <cell r="AB390">
            <v>0.66</v>
          </cell>
          <cell r="AC390">
            <v>0</v>
          </cell>
          <cell r="AD390">
            <v>0</v>
          </cell>
          <cell r="AE390">
            <v>0</v>
          </cell>
          <cell r="AF390">
            <v>0.73</v>
          </cell>
          <cell r="AG390">
            <v>0</v>
          </cell>
          <cell r="AH390">
            <v>0</v>
          </cell>
          <cell r="AI390" t="str">
            <v>n/a</v>
          </cell>
          <cell r="AJ390">
            <v>0</v>
          </cell>
          <cell r="AK390">
            <v>0</v>
          </cell>
          <cell r="AL390">
            <v>0.32</v>
          </cell>
          <cell r="AM390">
            <v>0.57999999999999996</v>
          </cell>
          <cell r="AN390">
            <v>0.11</v>
          </cell>
          <cell r="AO390">
            <v>0.9</v>
          </cell>
        </row>
        <row r="391">
          <cell r="B391">
            <v>101001</v>
          </cell>
          <cell r="C391" t="str">
            <v>South</v>
          </cell>
          <cell r="D391" t="str">
            <v>Tadley Citizens Advice Bureau</v>
          </cell>
          <cell r="M391">
            <v>0</v>
          </cell>
          <cell r="N391" t="b">
            <v>0</v>
          </cell>
          <cell r="O391" t="b">
            <v>0</v>
          </cell>
          <cell r="P391">
            <v>1</v>
          </cell>
          <cell r="AC391">
            <v>0</v>
          </cell>
          <cell r="AD391">
            <v>0</v>
          </cell>
          <cell r="AE391">
            <v>0.83</v>
          </cell>
          <cell r="AF391">
            <v>0</v>
          </cell>
          <cell r="AG391">
            <v>0</v>
          </cell>
          <cell r="AH391">
            <v>0.83</v>
          </cell>
          <cell r="AI391">
            <v>0</v>
          </cell>
          <cell r="AJ391">
            <v>0</v>
          </cell>
          <cell r="AK391">
            <v>0</v>
          </cell>
        </row>
        <row r="392">
          <cell r="B392">
            <v>100476</v>
          </cell>
          <cell r="C392" t="str">
            <v>North</v>
          </cell>
          <cell r="D392" t="str">
            <v>Tameside District Citizens Advice Bureau</v>
          </cell>
          <cell r="M392">
            <v>0</v>
          </cell>
          <cell r="N392" t="b">
            <v>0</v>
          </cell>
          <cell r="O392" t="b">
            <v>0</v>
          </cell>
          <cell r="P392">
            <v>1</v>
          </cell>
          <cell r="AC392">
            <v>0</v>
          </cell>
          <cell r="AD392">
            <v>0</v>
          </cell>
          <cell r="AE392">
            <v>0.71</v>
          </cell>
          <cell r="AF392">
            <v>0</v>
          </cell>
          <cell r="AG392">
            <v>0</v>
          </cell>
          <cell r="AH392">
            <v>0.64</v>
          </cell>
          <cell r="AI392">
            <v>0</v>
          </cell>
          <cell r="AJ392">
            <v>0</v>
          </cell>
          <cell r="AK392">
            <v>0</v>
          </cell>
        </row>
        <row r="393">
          <cell r="B393">
            <v>100380</v>
          </cell>
          <cell r="C393" t="str">
            <v>Central</v>
          </cell>
          <cell r="D393" t="str">
            <v>Tamworth Citizens Advice Bureau</v>
          </cell>
          <cell r="M393">
            <v>0</v>
          </cell>
          <cell r="N393" t="b">
            <v>0</v>
          </cell>
          <cell r="O393" t="b">
            <v>0</v>
          </cell>
          <cell r="P393">
            <v>1</v>
          </cell>
          <cell r="AC393">
            <v>0</v>
          </cell>
          <cell r="AD393">
            <v>0</v>
          </cell>
          <cell r="AE393">
            <v>0.65</v>
          </cell>
          <cell r="AF393">
            <v>0</v>
          </cell>
          <cell r="AG393">
            <v>0</v>
          </cell>
          <cell r="AH393">
            <v>0.65</v>
          </cell>
          <cell r="AI393">
            <v>0</v>
          </cell>
          <cell r="AJ393">
            <v>0</v>
          </cell>
          <cell r="AK393">
            <v>0</v>
          </cell>
        </row>
        <row r="394">
          <cell r="B394">
            <v>101151</v>
          </cell>
          <cell r="C394" t="str">
            <v>South</v>
          </cell>
          <cell r="D394" t="str">
            <v>Taunton Citizens Advice Bureau</v>
          </cell>
          <cell r="M394">
            <v>0</v>
          </cell>
          <cell r="N394" t="b">
            <v>0</v>
          </cell>
          <cell r="O394" t="b">
            <v>0</v>
          </cell>
          <cell r="P394">
            <v>1</v>
          </cell>
          <cell r="AC394">
            <v>0</v>
          </cell>
          <cell r="AD394">
            <v>0.77</v>
          </cell>
          <cell r="AE394">
            <v>0</v>
          </cell>
          <cell r="AF394">
            <v>0</v>
          </cell>
          <cell r="AG394">
            <v>0.64</v>
          </cell>
          <cell r="AH394">
            <v>0</v>
          </cell>
          <cell r="AI394">
            <v>0</v>
          </cell>
          <cell r="AJ394">
            <v>0</v>
          </cell>
          <cell r="AK394">
            <v>0</v>
          </cell>
        </row>
        <row r="395">
          <cell r="B395">
            <v>100522</v>
          </cell>
          <cell r="C395" t="str">
            <v>North</v>
          </cell>
          <cell r="D395" t="str">
            <v>Teesdale District Citizens Advice Bureau</v>
          </cell>
          <cell r="E395" t="str">
            <v>MB</v>
          </cell>
          <cell r="F395">
            <v>41144</v>
          </cell>
          <cell r="G395">
            <v>41151</v>
          </cell>
          <cell r="H395">
            <v>0.74</v>
          </cell>
          <cell r="I395">
            <v>41144</v>
          </cell>
          <cell r="J395">
            <v>0.74</v>
          </cell>
          <cell r="K395">
            <v>0.56000000000000005</v>
          </cell>
          <cell r="L395">
            <v>2011</v>
          </cell>
          <cell r="M395">
            <v>0.17999999999999994</v>
          </cell>
          <cell r="N395">
            <v>1</v>
          </cell>
          <cell r="O395" t="b">
            <v>0</v>
          </cell>
          <cell r="P395" t="b">
            <v>0</v>
          </cell>
          <cell r="Q395" t="str">
            <v>better</v>
          </cell>
          <cell r="R395">
            <v>1</v>
          </cell>
          <cell r="S395" t="str">
            <v>Yes</v>
          </cell>
          <cell r="U395">
            <v>0.74</v>
          </cell>
          <cell r="V395">
            <v>0.74</v>
          </cell>
          <cell r="X395">
            <v>0.56000000000000005</v>
          </cell>
          <cell r="AC395">
            <v>0</v>
          </cell>
          <cell r="AD395">
            <v>0.74</v>
          </cell>
          <cell r="AE395">
            <v>0</v>
          </cell>
          <cell r="AF395">
            <v>0</v>
          </cell>
          <cell r="AG395">
            <v>0.78</v>
          </cell>
          <cell r="AH395">
            <v>0</v>
          </cell>
          <cell r="AI395">
            <v>0</v>
          </cell>
          <cell r="AJ395">
            <v>0</v>
          </cell>
          <cell r="AK395">
            <v>0</v>
          </cell>
          <cell r="AL395">
            <v>0.43</v>
          </cell>
          <cell r="AM395">
            <v>0.43</v>
          </cell>
          <cell r="AN395">
            <v>0.13</v>
          </cell>
          <cell r="AO395">
            <v>0.86</v>
          </cell>
        </row>
        <row r="396">
          <cell r="B396">
            <v>103873</v>
          </cell>
          <cell r="C396" t="str">
            <v>South</v>
          </cell>
          <cell r="D396" t="str">
            <v>Teignbridge Citizens Advice Bureau</v>
          </cell>
          <cell r="M396">
            <v>0</v>
          </cell>
          <cell r="N396" t="b">
            <v>0</v>
          </cell>
          <cell r="O396" t="b">
            <v>0</v>
          </cell>
          <cell r="P396">
            <v>1</v>
          </cell>
          <cell r="AC396">
            <v>0</v>
          </cell>
          <cell r="AD396">
            <v>0</v>
          </cell>
          <cell r="AE396">
            <v>0.7</v>
          </cell>
          <cell r="AF396">
            <v>0</v>
          </cell>
          <cell r="AG396">
            <v>0</v>
          </cell>
          <cell r="AH396">
            <v>0.86</v>
          </cell>
          <cell r="AI396">
            <v>0</v>
          </cell>
          <cell r="AJ396">
            <v>0</v>
          </cell>
          <cell r="AK396">
            <v>0</v>
          </cell>
        </row>
        <row r="397">
          <cell r="B397">
            <v>103055</v>
          </cell>
          <cell r="C397" t="str">
            <v>Central</v>
          </cell>
          <cell r="D397" t="str">
            <v>Telford &amp; The Wrekin Citizens Advice Bureau</v>
          </cell>
          <cell r="M397">
            <v>0</v>
          </cell>
          <cell r="N397" t="b">
            <v>0</v>
          </cell>
          <cell r="O397" t="b">
            <v>0</v>
          </cell>
          <cell r="P397">
            <v>1</v>
          </cell>
          <cell r="AC397">
            <v>0.55000000000000004</v>
          </cell>
          <cell r="AD397">
            <v>0.61</v>
          </cell>
          <cell r="AE397">
            <v>0</v>
          </cell>
          <cell r="AF397">
            <v>0</v>
          </cell>
          <cell r="AG397">
            <v>0.57999999999999996</v>
          </cell>
          <cell r="AH397">
            <v>0</v>
          </cell>
          <cell r="AI397">
            <v>0</v>
          </cell>
          <cell r="AJ397" t="str">
            <v>none</v>
          </cell>
          <cell r="AK397">
            <v>0</v>
          </cell>
        </row>
        <row r="398">
          <cell r="B398">
            <v>103817</v>
          </cell>
          <cell r="C398" t="str">
            <v>Central</v>
          </cell>
          <cell r="D398" t="str">
            <v>Tendring Citizens Advice Bureau</v>
          </cell>
          <cell r="M398">
            <v>0</v>
          </cell>
          <cell r="N398" t="b">
            <v>0</v>
          </cell>
          <cell r="O398" t="b">
            <v>0</v>
          </cell>
          <cell r="P398">
            <v>1</v>
          </cell>
          <cell r="AC398">
            <v>0</v>
          </cell>
          <cell r="AD398">
            <v>0</v>
          </cell>
          <cell r="AE398">
            <v>0.69</v>
          </cell>
          <cell r="AF398">
            <v>0</v>
          </cell>
          <cell r="AG398">
            <v>0</v>
          </cell>
          <cell r="AH398">
            <v>0.67</v>
          </cell>
          <cell r="AI398">
            <v>0</v>
          </cell>
          <cell r="AJ398">
            <v>0</v>
          </cell>
          <cell r="AK398">
            <v>0</v>
          </cell>
        </row>
        <row r="399">
          <cell r="B399">
            <v>101205</v>
          </cell>
          <cell r="C399" t="str">
            <v>South</v>
          </cell>
          <cell r="D399" t="str">
            <v>Thame Citizens Advice Bureau</v>
          </cell>
          <cell r="M399">
            <v>0</v>
          </cell>
          <cell r="N399" t="b">
            <v>0</v>
          </cell>
          <cell r="O399" t="b">
            <v>0</v>
          </cell>
          <cell r="P399">
            <v>1</v>
          </cell>
          <cell r="AC399">
            <v>0</v>
          </cell>
          <cell r="AD399">
            <v>0</v>
          </cell>
          <cell r="AE399">
            <v>0</v>
          </cell>
          <cell r="AF399">
            <v>0.84</v>
          </cell>
          <cell r="AG399">
            <v>0</v>
          </cell>
          <cell r="AH399">
            <v>0</v>
          </cell>
          <cell r="AI399">
            <v>0.65</v>
          </cell>
          <cell r="AJ399">
            <v>0</v>
          </cell>
          <cell r="AK399">
            <v>0</v>
          </cell>
        </row>
        <row r="400">
          <cell r="B400">
            <v>100805</v>
          </cell>
          <cell r="C400" t="str">
            <v>South</v>
          </cell>
          <cell r="D400" t="str">
            <v>Thanet District Citizens Advice Bureau</v>
          </cell>
          <cell r="E400" t="str">
            <v>LL</v>
          </cell>
          <cell r="F400">
            <v>41074</v>
          </cell>
          <cell r="G400">
            <v>41088</v>
          </cell>
          <cell r="H400">
            <v>0.67</v>
          </cell>
          <cell r="I400">
            <v>41074</v>
          </cell>
          <cell r="J400">
            <v>0.67</v>
          </cell>
          <cell r="K400">
            <v>0.64</v>
          </cell>
          <cell r="L400">
            <v>2011</v>
          </cell>
          <cell r="M400">
            <v>3.0000000000000027E-2</v>
          </cell>
          <cell r="N400">
            <v>1</v>
          </cell>
          <cell r="O400" t="b">
            <v>0</v>
          </cell>
          <cell r="P400" t="b">
            <v>0</v>
          </cell>
          <cell r="Q400" t="str">
            <v>better</v>
          </cell>
          <cell r="R400">
            <v>1</v>
          </cell>
          <cell r="S400" t="str">
            <v>Yes</v>
          </cell>
          <cell r="U400">
            <v>0.67</v>
          </cell>
          <cell r="V400">
            <v>0.67</v>
          </cell>
          <cell r="X400">
            <v>0.64</v>
          </cell>
          <cell r="AC400">
            <v>0</v>
          </cell>
          <cell r="AD400">
            <v>0.7</v>
          </cell>
          <cell r="AE400">
            <v>0</v>
          </cell>
          <cell r="AF400">
            <v>0</v>
          </cell>
          <cell r="AG400">
            <v>0.7</v>
          </cell>
          <cell r="AH400">
            <v>0</v>
          </cell>
          <cell r="AI400">
            <v>0</v>
          </cell>
          <cell r="AJ400">
            <v>0</v>
          </cell>
          <cell r="AK400">
            <v>0</v>
          </cell>
          <cell r="AL400">
            <v>0.4</v>
          </cell>
          <cell r="AM400">
            <v>0.43</v>
          </cell>
          <cell r="AN400">
            <v>0.17</v>
          </cell>
          <cell r="AO400">
            <v>0.63</v>
          </cell>
        </row>
        <row r="401">
          <cell r="B401">
            <v>553908</v>
          </cell>
          <cell r="C401" t="str">
            <v>Central</v>
          </cell>
          <cell r="D401" t="str">
            <v>The Chase Citizens Advice Bureau (was Cannock)</v>
          </cell>
          <cell r="M401">
            <v>0</v>
          </cell>
          <cell r="N401" t="b">
            <v>0</v>
          </cell>
          <cell r="O401" t="b">
            <v>0</v>
          </cell>
          <cell r="P401">
            <v>1</v>
          </cell>
          <cell r="AC401" t="e">
            <v>#N/A</v>
          </cell>
          <cell r="AD401" t="e">
            <v>#N/A</v>
          </cell>
          <cell r="AE401" t="e">
            <v>#N/A</v>
          </cell>
          <cell r="AF401" t="e">
            <v>#N/A</v>
          </cell>
          <cell r="AG401" t="e">
            <v>#N/A</v>
          </cell>
          <cell r="AH401" t="e">
            <v>#N/A</v>
          </cell>
          <cell r="AI401" t="e">
            <v>#N/A</v>
          </cell>
          <cell r="AJ401" t="e">
            <v>#N/A</v>
          </cell>
          <cell r="AK401" t="e">
            <v>#N/A</v>
          </cell>
        </row>
        <row r="402">
          <cell r="B402">
            <v>500691</v>
          </cell>
          <cell r="C402" t="str">
            <v>Central</v>
          </cell>
          <cell r="D402" t="str">
            <v>Three Rivers Citizens Advice Bureau</v>
          </cell>
          <cell r="M402">
            <v>0</v>
          </cell>
          <cell r="N402" t="b">
            <v>0</v>
          </cell>
          <cell r="O402" t="b">
            <v>0</v>
          </cell>
          <cell r="P402">
            <v>1</v>
          </cell>
          <cell r="AC402">
            <v>0</v>
          </cell>
          <cell r="AD402">
            <v>0.71</v>
          </cell>
          <cell r="AE402">
            <v>0</v>
          </cell>
          <cell r="AF402">
            <v>0</v>
          </cell>
          <cell r="AG402">
            <v>0.71</v>
          </cell>
          <cell r="AH402">
            <v>0</v>
          </cell>
          <cell r="AI402">
            <v>0</v>
          </cell>
          <cell r="AJ402" t="str">
            <v>none</v>
          </cell>
          <cell r="AK402">
            <v>0</v>
          </cell>
        </row>
        <row r="403">
          <cell r="B403">
            <v>100353</v>
          </cell>
          <cell r="C403" t="str">
            <v>Central</v>
          </cell>
          <cell r="D403" t="str">
            <v>Thurrock Citizens Advice Bureau</v>
          </cell>
          <cell r="M403">
            <v>0</v>
          </cell>
          <cell r="N403" t="b">
            <v>0</v>
          </cell>
          <cell r="O403" t="b">
            <v>0</v>
          </cell>
          <cell r="AC403">
            <v>0</v>
          </cell>
          <cell r="AD403">
            <v>0</v>
          </cell>
          <cell r="AE403">
            <v>0.73</v>
          </cell>
          <cell r="AF403">
            <v>0</v>
          </cell>
          <cell r="AG403">
            <v>0</v>
          </cell>
          <cell r="AH403">
            <v>0.64</v>
          </cell>
          <cell r="AI403">
            <v>0</v>
          </cell>
          <cell r="AJ403">
            <v>0</v>
          </cell>
          <cell r="AK403">
            <v>0</v>
          </cell>
        </row>
        <row r="404">
          <cell r="B404">
            <v>100763</v>
          </cell>
          <cell r="C404" t="str">
            <v>South</v>
          </cell>
          <cell r="D404" t="str">
            <v>Tonbridge Citizens Advice Bureau</v>
          </cell>
          <cell r="M404">
            <v>0</v>
          </cell>
          <cell r="N404" t="b">
            <v>0</v>
          </cell>
          <cell r="O404" t="b">
            <v>0</v>
          </cell>
          <cell r="P404">
            <v>1</v>
          </cell>
          <cell r="AC404">
            <v>0</v>
          </cell>
          <cell r="AD404">
            <v>0.8</v>
          </cell>
          <cell r="AE404">
            <v>0</v>
          </cell>
          <cell r="AF404">
            <v>0</v>
          </cell>
          <cell r="AG404">
            <v>0.69</v>
          </cell>
          <cell r="AH404">
            <v>0</v>
          </cell>
          <cell r="AI404">
            <v>0</v>
          </cell>
          <cell r="AJ404">
            <v>0</v>
          </cell>
          <cell r="AK404">
            <v>0</v>
          </cell>
        </row>
        <row r="405">
          <cell r="B405">
            <v>103871</v>
          </cell>
          <cell r="C405" t="str">
            <v>South</v>
          </cell>
          <cell r="D405" t="str">
            <v>Torbay Citizens Advice Bureau</v>
          </cell>
          <cell r="E405" t="str">
            <v>RJ</v>
          </cell>
          <cell r="F405" t="str">
            <v>13-14 Mar 13</v>
          </cell>
          <cell r="G405">
            <v>41369</v>
          </cell>
          <cell r="H405">
            <v>0.74</v>
          </cell>
          <cell r="K405">
            <v>0.76</v>
          </cell>
          <cell r="L405">
            <v>2009</v>
          </cell>
          <cell r="M405">
            <v>-2.0000000000000018E-2</v>
          </cell>
          <cell r="N405" t="b">
            <v>0</v>
          </cell>
          <cell r="O405">
            <v>1</v>
          </cell>
          <cell r="P405" t="b">
            <v>0</v>
          </cell>
          <cell r="Q405" t="str">
            <v>worse</v>
          </cell>
          <cell r="R405">
            <v>0</v>
          </cell>
          <cell r="S405" t="str">
            <v>Yes</v>
          </cell>
          <cell r="V405">
            <v>0.74</v>
          </cell>
          <cell r="AB405">
            <v>0.76</v>
          </cell>
          <cell r="AC405">
            <v>0</v>
          </cell>
          <cell r="AD405">
            <v>0</v>
          </cell>
          <cell r="AE405">
            <v>0</v>
          </cell>
          <cell r="AF405">
            <v>0.7</v>
          </cell>
          <cell r="AG405">
            <v>0</v>
          </cell>
          <cell r="AH405">
            <v>0</v>
          </cell>
          <cell r="AI405">
            <v>0.83</v>
          </cell>
          <cell r="AJ405">
            <v>0</v>
          </cell>
          <cell r="AK405">
            <v>0</v>
          </cell>
          <cell r="AL405">
            <v>0.4</v>
          </cell>
          <cell r="AM405">
            <v>0.5</v>
          </cell>
          <cell r="AN405">
            <v>0.1</v>
          </cell>
          <cell r="AO405">
            <v>0.9</v>
          </cell>
        </row>
        <row r="406">
          <cell r="B406">
            <v>103913</v>
          </cell>
          <cell r="C406" t="str">
            <v>Wales</v>
          </cell>
          <cell r="D406" t="str">
            <v>Torfaen Citizens Advice Bureau</v>
          </cell>
          <cell r="E406" t="str">
            <v>DB</v>
          </cell>
          <cell r="F406">
            <v>41218</v>
          </cell>
          <cell r="G406">
            <v>41243</v>
          </cell>
          <cell r="H406">
            <v>0.81</v>
          </cell>
          <cell r="K406">
            <v>0.77</v>
          </cell>
          <cell r="L406">
            <v>2010</v>
          </cell>
          <cell r="M406">
            <v>4.0000000000000036E-2</v>
          </cell>
          <cell r="N406">
            <v>1</v>
          </cell>
          <cell r="O406" t="b">
            <v>0</v>
          </cell>
          <cell r="P406" t="b">
            <v>0</v>
          </cell>
          <cell r="Q406" t="str">
            <v>better</v>
          </cell>
          <cell r="R406">
            <v>1</v>
          </cell>
          <cell r="S406" t="str">
            <v>Yes</v>
          </cell>
          <cell r="V406">
            <v>0.81</v>
          </cell>
          <cell r="Z406">
            <v>0.77</v>
          </cell>
          <cell r="AB406">
            <v>0.56999999999999995</v>
          </cell>
          <cell r="AC406">
            <v>0</v>
          </cell>
          <cell r="AD406">
            <v>0</v>
          </cell>
          <cell r="AE406">
            <v>0.51</v>
          </cell>
          <cell r="AF406">
            <v>0.45</v>
          </cell>
          <cell r="AG406">
            <v>0</v>
          </cell>
          <cell r="AH406">
            <v>0</v>
          </cell>
          <cell r="AI406">
            <v>0.54</v>
          </cell>
          <cell r="AJ406">
            <v>0</v>
          </cell>
          <cell r="AK406">
            <v>0</v>
          </cell>
          <cell r="AL406">
            <v>0.55000000000000004</v>
          </cell>
          <cell r="AM406">
            <v>0.4</v>
          </cell>
          <cell r="AN406">
            <v>0.05</v>
          </cell>
          <cell r="AO406">
            <v>0.95</v>
          </cell>
        </row>
        <row r="407">
          <cell r="B407">
            <v>552800</v>
          </cell>
          <cell r="C407" t="str">
            <v>South</v>
          </cell>
          <cell r="D407" t="str">
            <v>Torridge, Mid Devon &amp; Bude</v>
          </cell>
          <cell r="M407">
            <v>0</v>
          </cell>
          <cell r="N407" t="b">
            <v>0</v>
          </cell>
          <cell r="O407" t="b">
            <v>0</v>
          </cell>
          <cell r="P407">
            <v>1</v>
          </cell>
        </row>
        <row r="408">
          <cell r="B408">
            <v>100665</v>
          </cell>
          <cell r="C408" t="str">
            <v>North</v>
          </cell>
          <cell r="D408" t="str">
            <v>Toxteth Citizens Advice Bureau</v>
          </cell>
          <cell r="M408">
            <v>0</v>
          </cell>
          <cell r="N408" t="b">
            <v>0</v>
          </cell>
          <cell r="O408" t="b">
            <v>0</v>
          </cell>
          <cell r="P408">
            <v>1</v>
          </cell>
          <cell r="AC408">
            <v>0</v>
          </cell>
          <cell r="AD408">
            <v>0</v>
          </cell>
          <cell r="AE408">
            <v>0.7</v>
          </cell>
          <cell r="AF408">
            <v>0</v>
          </cell>
          <cell r="AG408">
            <v>0</v>
          </cell>
          <cell r="AH408">
            <v>0.51</v>
          </cell>
          <cell r="AI408">
            <v>0</v>
          </cell>
          <cell r="AJ408">
            <v>0</v>
          </cell>
          <cell r="AK408">
            <v>0</v>
          </cell>
        </row>
        <row r="409">
          <cell r="B409">
            <v>501468</v>
          </cell>
          <cell r="C409" t="str">
            <v>North</v>
          </cell>
          <cell r="D409" t="str">
            <v>Trafford Citizens Advice Bureau</v>
          </cell>
          <cell r="M409">
            <v>0</v>
          </cell>
          <cell r="N409" t="b">
            <v>0</v>
          </cell>
          <cell r="O409" t="b">
            <v>0</v>
          </cell>
          <cell r="P409">
            <v>1</v>
          </cell>
          <cell r="AC409">
            <v>0</v>
          </cell>
          <cell r="AD409">
            <v>0.72</v>
          </cell>
          <cell r="AE409">
            <v>0</v>
          </cell>
          <cell r="AF409">
            <v>0.65</v>
          </cell>
          <cell r="AG409">
            <v>0.43</v>
          </cell>
          <cell r="AH409">
            <v>0</v>
          </cell>
          <cell r="AI409">
            <v>0</v>
          </cell>
          <cell r="AJ409">
            <v>0</v>
          </cell>
          <cell r="AK409">
            <v>0</v>
          </cell>
        </row>
        <row r="410">
          <cell r="B410">
            <v>100737</v>
          </cell>
          <cell r="C410" t="str">
            <v>South</v>
          </cell>
          <cell r="D410" t="str">
            <v>Tunbridge Wells and District Citizens Advice Bureaux</v>
          </cell>
          <cell r="M410">
            <v>0</v>
          </cell>
          <cell r="N410" t="b">
            <v>0</v>
          </cell>
          <cell r="O410" t="b">
            <v>0</v>
          </cell>
          <cell r="P410">
            <v>1</v>
          </cell>
          <cell r="AC410">
            <v>0</v>
          </cell>
          <cell r="AD410">
            <v>0.65</v>
          </cell>
          <cell r="AE410">
            <v>0</v>
          </cell>
          <cell r="AF410">
            <v>0.73</v>
          </cell>
          <cell r="AG410">
            <v>0</v>
          </cell>
          <cell r="AH410">
            <v>0</v>
          </cell>
          <cell r="AI410">
            <v>0.73</v>
          </cell>
          <cell r="AJ410">
            <v>0</v>
          </cell>
          <cell r="AK410">
            <v>0</v>
          </cell>
        </row>
        <row r="411">
          <cell r="B411">
            <v>100369</v>
          </cell>
          <cell r="C411" t="str">
            <v>Central</v>
          </cell>
          <cell r="D411" t="str">
            <v>Uttlesford Citizens Advice Bureau</v>
          </cell>
          <cell r="E411" t="str">
            <v>IH</v>
          </cell>
          <cell r="F411" t="str">
            <v>report not available</v>
          </cell>
          <cell r="M411">
            <v>0</v>
          </cell>
          <cell r="N411" t="b">
            <v>0</v>
          </cell>
          <cell r="O411" t="b">
            <v>0</v>
          </cell>
          <cell r="P411">
            <v>1</v>
          </cell>
          <cell r="AC411">
            <v>0</v>
          </cell>
          <cell r="AD411">
            <v>0</v>
          </cell>
          <cell r="AE411">
            <v>0</v>
          </cell>
          <cell r="AF411">
            <v>0.87</v>
          </cell>
          <cell r="AG411">
            <v>0</v>
          </cell>
          <cell r="AH411">
            <v>0</v>
          </cell>
          <cell r="AI411">
            <v>0.69</v>
          </cell>
          <cell r="AJ411">
            <v>0</v>
          </cell>
          <cell r="AK411">
            <v>0</v>
          </cell>
        </row>
        <row r="412">
          <cell r="B412">
            <v>103351</v>
          </cell>
          <cell r="C412" t="str">
            <v>Wales</v>
          </cell>
          <cell r="D412" t="str">
            <v>Vale of Glamorgan Citizens Advice Bureau</v>
          </cell>
          <cell r="E412" t="str">
            <v>RJ</v>
          </cell>
          <cell r="F412">
            <v>41290</v>
          </cell>
          <cell r="G412">
            <v>41304</v>
          </cell>
          <cell r="H412">
            <v>0.74</v>
          </cell>
          <cell r="K412">
            <v>0.83</v>
          </cell>
          <cell r="L412">
            <v>2009</v>
          </cell>
          <cell r="M412">
            <v>-8.9999999999999969E-2</v>
          </cell>
          <cell r="N412" t="b">
            <v>0</v>
          </cell>
          <cell r="O412">
            <v>1</v>
          </cell>
          <cell r="P412" t="b">
            <v>0</v>
          </cell>
          <cell r="Q412" t="str">
            <v>worse</v>
          </cell>
          <cell r="R412">
            <v>-1</v>
          </cell>
          <cell r="S412" t="str">
            <v>Yes</v>
          </cell>
          <cell r="V412">
            <v>0.74</v>
          </cell>
          <cell r="AB412">
            <v>0.83</v>
          </cell>
          <cell r="AC412">
            <v>0</v>
          </cell>
          <cell r="AD412">
            <v>0</v>
          </cell>
          <cell r="AE412">
            <v>0</v>
          </cell>
          <cell r="AF412">
            <v>0.76</v>
          </cell>
          <cell r="AG412">
            <v>0</v>
          </cell>
          <cell r="AH412">
            <v>0</v>
          </cell>
          <cell r="AI412">
            <v>0.67</v>
          </cell>
          <cell r="AJ412">
            <v>0</v>
          </cell>
          <cell r="AK412">
            <v>0</v>
          </cell>
          <cell r="AL412">
            <v>0.37</v>
          </cell>
          <cell r="AM412">
            <v>0.53</v>
          </cell>
          <cell r="AN412">
            <v>0.11</v>
          </cell>
          <cell r="AO412">
            <v>0.9</v>
          </cell>
        </row>
        <row r="413">
          <cell r="B413">
            <v>101337</v>
          </cell>
          <cell r="C413" t="str">
            <v>North</v>
          </cell>
          <cell r="D413" t="str">
            <v>Wakefield District Citizens Advice Bureau</v>
          </cell>
          <cell r="M413">
            <v>0</v>
          </cell>
          <cell r="N413" t="b">
            <v>0</v>
          </cell>
          <cell r="O413" t="b">
            <v>0</v>
          </cell>
          <cell r="P413">
            <v>1</v>
          </cell>
          <cell r="AC413">
            <v>0</v>
          </cell>
          <cell r="AD413">
            <v>0</v>
          </cell>
          <cell r="AE413">
            <v>0</v>
          </cell>
          <cell r="AF413">
            <v>0.8</v>
          </cell>
          <cell r="AG413">
            <v>0</v>
          </cell>
          <cell r="AH413">
            <v>0</v>
          </cell>
          <cell r="AI413">
            <v>0.59</v>
          </cell>
          <cell r="AJ413">
            <v>0</v>
          </cell>
          <cell r="AK413">
            <v>0</v>
          </cell>
        </row>
        <row r="414">
          <cell r="B414">
            <v>100336</v>
          </cell>
          <cell r="C414" t="str">
            <v>Central</v>
          </cell>
          <cell r="D414" t="str">
            <v>Walsall Citizens Advice Bureau</v>
          </cell>
          <cell r="M414">
            <v>0</v>
          </cell>
          <cell r="N414" t="b">
            <v>0</v>
          </cell>
          <cell r="O414" t="b">
            <v>0</v>
          </cell>
          <cell r="P414">
            <v>1</v>
          </cell>
          <cell r="AC414">
            <v>0</v>
          </cell>
          <cell r="AD414">
            <v>0</v>
          </cell>
          <cell r="AE414">
            <v>0.83</v>
          </cell>
          <cell r="AF414">
            <v>0</v>
          </cell>
          <cell r="AG414">
            <v>0</v>
          </cell>
          <cell r="AH414">
            <v>0.74</v>
          </cell>
          <cell r="AI414">
            <v>0</v>
          </cell>
          <cell r="AJ414">
            <v>0</v>
          </cell>
          <cell r="AK414">
            <v>0.66</v>
          </cell>
        </row>
        <row r="415">
          <cell r="B415">
            <v>103825</v>
          </cell>
          <cell r="C415" t="str">
            <v>South</v>
          </cell>
          <cell r="D415" t="str">
            <v>Waltham Forest Citizens Advice Bureau</v>
          </cell>
          <cell r="M415">
            <v>0</v>
          </cell>
          <cell r="N415" t="b">
            <v>0</v>
          </cell>
          <cell r="O415" t="b">
            <v>0</v>
          </cell>
          <cell r="P415">
            <v>1</v>
          </cell>
          <cell r="AC415">
            <v>0</v>
          </cell>
          <cell r="AD415">
            <v>0</v>
          </cell>
          <cell r="AE415">
            <v>0.77</v>
          </cell>
          <cell r="AF415">
            <v>0</v>
          </cell>
          <cell r="AG415">
            <v>0</v>
          </cell>
          <cell r="AH415" t="str">
            <v>Walthmstow:73% Leytonstone:70%</v>
          </cell>
          <cell r="AI415">
            <v>0</v>
          </cell>
          <cell r="AJ415">
            <v>0</v>
          </cell>
          <cell r="AK415">
            <v>0</v>
          </cell>
        </row>
        <row r="416">
          <cell r="B416">
            <v>100815</v>
          </cell>
          <cell r="C416" t="str">
            <v>South</v>
          </cell>
          <cell r="D416" t="str">
            <v>Walton Weybridge &amp; Hersham Citizens Advice Bureau</v>
          </cell>
          <cell r="M416">
            <v>0</v>
          </cell>
          <cell r="N416" t="b">
            <v>0</v>
          </cell>
          <cell r="O416" t="b">
            <v>0</v>
          </cell>
          <cell r="P416">
            <v>1</v>
          </cell>
          <cell r="AC416">
            <v>0</v>
          </cell>
          <cell r="AD416">
            <v>0.83</v>
          </cell>
          <cell r="AE416">
            <v>0</v>
          </cell>
          <cell r="AF416">
            <v>0</v>
          </cell>
          <cell r="AG416">
            <v>0</v>
          </cell>
          <cell r="AH416">
            <v>0.81</v>
          </cell>
          <cell r="AI416">
            <v>0</v>
          </cell>
          <cell r="AJ416">
            <v>0</v>
          </cell>
          <cell r="AK416">
            <v>0</v>
          </cell>
        </row>
        <row r="417">
          <cell r="B417">
            <v>103779</v>
          </cell>
          <cell r="C417" t="str">
            <v>South</v>
          </cell>
          <cell r="D417" t="str">
            <v>Wandsworth Borough Citizens Advice Bureau</v>
          </cell>
          <cell r="E417" t="str">
            <v>MB</v>
          </cell>
          <cell r="F417" t="str">
            <v>16-17 Jul 12</v>
          </cell>
          <cell r="G417">
            <v>41113</v>
          </cell>
          <cell r="H417">
            <v>0.68</v>
          </cell>
          <cell r="I417" t="str">
            <v>16-17 Jul 12</v>
          </cell>
          <cell r="J417">
            <v>0.68</v>
          </cell>
          <cell r="K417">
            <v>0.63</v>
          </cell>
          <cell r="L417">
            <v>2011</v>
          </cell>
          <cell r="M417">
            <v>5.0000000000000044E-2</v>
          </cell>
          <cell r="N417">
            <v>1</v>
          </cell>
          <cell r="O417" t="b">
            <v>0</v>
          </cell>
          <cell r="P417" t="b">
            <v>0</v>
          </cell>
          <cell r="Q417" t="str">
            <v>better</v>
          </cell>
          <cell r="R417">
            <v>1</v>
          </cell>
          <cell r="S417" t="str">
            <v>Yes</v>
          </cell>
          <cell r="U417">
            <v>0.68</v>
          </cell>
          <cell r="V417">
            <v>0.68</v>
          </cell>
          <cell r="X417">
            <v>0.63</v>
          </cell>
          <cell r="AC417">
            <v>0</v>
          </cell>
          <cell r="AD417">
            <v>0</v>
          </cell>
          <cell r="AE417">
            <v>0.6</v>
          </cell>
          <cell r="AF417">
            <v>0</v>
          </cell>
          <cell r="AG417">
            <v>0</v>
          </cell>
          <cell r="AH417">
            <v>0.55000000000000004</v>
          </cell>
          <cell r="AI417">
            <v>0</v>
          </cell>
          <cell r="AJ417">
            <v>0</v>
          </cell>
          <cell r="AK417">
            <v>0</v>
          </cell>
          <cell r="AL417">
            <v>0.33</v>
          </cell>
          <cell r="AM417">
            <v>0.43</v>
          </cell>
          <cell r="AN417">
            <v>0.23</v>
          </cell>
          <cell r="AO417">
            <v>0.76</v>
          </cell>
        </row>
        <row r="418">
          <cell r="B418">
            <v>100500</v>
          </cell>
          <cell r="C418" t="str">
            <v>North</v>
          </cell>
          <cell r="D418" t="str">
            <v>Wansbeck Citizens Advice Bureau</v>
          </cell>
          <cell r="E418" t="str">
            <v>MB</v>
          </cell>
          <cell r="F418">
            <v>40974</v>
          </cell>
          <cell r="G418">
            <v>40976</v>
          </cell>
          <cell r="H418">
            <v>0.77</v>
          </cell>
          <cell r="I418">
            <v>40974</v>
          </cell>
          <cell r="J418">
            <v>0.77</v>
          </cell>
          <cell r="K418">
            <v>0.59</v>
          </cell>
          <cell r="L418">
            <v>2011</v>
          </cell>
          <cell r="M418">
            <v>0.18000000000000005</v>
          </cell>
          <cell r="N418">
            <v>1</v>
          </cell>
          <cell r="O418" t="b">
            <v>0</v>
          </cell>
          <cell r="P418" t="b">
            <v>0</v>
          </cell>
          <cell r="Q418" t="str">
            <v>better</v>
          </cell>
          <cell r="R418">
            <v>2</v>
          </cell>
          <cell r="S418" t="str">
            <v>Yes</v>
          </cell>
          <cell r="U418">
            <v>0.77</v>
          </cell>
          <cell r="V418">
            <v>0.77</v>
          </cell>
          <cell r="X418">
            <v>0.59</v>
          </cell>
          <cell r="AC418">
            <v>0</v>
          </cell>
          <cell r="AD418">
            <v>0</v>
          </cell>
          <cell r="AE418">
            <v>0.59</v>
          </cell>
          <cell r="AF418">
            <v>0</v>
          </cell>
          <cell r="AG418">
            <v>0</v>
          </cell>
          <cell r="AH418">
            <v>0.56999999999999995</v>
          </cell>
          <cell r="AI418">
            <v>0</v>
          </cell>
          <cell r="AJ418">
            <v>0</v>
          </cell>
          <cell r="AK418">
            <v>0</v>
          </cell>
          <cell r="AL418">
            <v>0.5</v>
          </cell>
          <cell r="AM418">
            <v>0.37</v>
          </cell>
          <cell r="AN418">
            <v>0.13</v>
          </cell>
          <cell r="AO418">
            <v>0.87</v>
          </cell>
        </row>
        <row r="419">
          <cell r="B419">
            <v>103851</v>
          </cell>
          <cell r="C419" t="str">
            <v>North</v>
          </cell>
          <cell r="D419" t="str">
            <v>Warrington District Citizens Advice Bureau</v>
          </cell>
          <cell r="E419" t="str">
            <v>TC</v>
          </cell>
          <cell r="F419" t="str">
            <v>23-24 May 12</v>
          </cell>
          <cell r="G419">
            <v>41082</v>
          </cell>
          <cell r="H419">
            <v>0.77</v>
          </cell>
          <cell r="K419">
            <v>0.75</v>
          </cell>
          <cell r="L419">
            <v>2008</v>
          </cell>
          <cell r="M419">
            <v>2.0000000000000018E-2</v>
          </cell>
          <cell r="N419">
            <v>1</v>
          </cell>
          <cell r="O419" t="b">
            <v>0</v>
          </cell>
          <cell r="P419" t="b">
            <v>0</v>
          </cell>
          <cell r="Q419" t="str">
            <v>better</v>
          </cell>
          <cell r="R419">
            <v>0</v>
          </cell>
          <cell r="S419" t="str">
            <v>Yes</v>
          </cell>
          <cell r="V419">
            <v>0.77</v>
          </cell>
          <cell r="AC419">
            <v>0</v>
          </cell>
          <cell r="AD419">
            <v>0.75</v>
          </cell>
          <cell r="AE419">
            <v>0</v>
          </cell>
          <cell r="AF419">
            <v>0</v>
          </cell>
          <cell r="AG419">
            <v>0.75</v>
          </cell>
          <cell r="AH419">
            <v>0</v>
          </cell>
          <cell r="AI419">
            <v>0</v>
          </cell>
          <cell r="AJ419">
            <v>0.84</v>
          </cell>
          <cell r="AK419">
            <v>0</v>
          </cell>
          <cell r="AL419">
            <v>0.23</v>
          </cell>
          <cell r="AM419">
            <v>0.69</v>
          </cell>
          <cell r="AN419">
            <v>0.08</v>
          </cell>
          <cell r="AO419">
            <v>0.92</v>
          </cell>
        </row>
        <row r="420">
          <cell r="B420">
            <v>100414</v>
          </cell>
          <cell r="C420" t="str">
            <v>Central</v>
          </cell>
          <cell r="D420" t="str">
            <v>Warwick District Citizens Advice Bureau</v>
          </cell>
          <cell r="M420">
            <v>0</v>
          </cell>
          <cell r="N420" t="b">
            <v>0</v>
          </cell>
          <cell r="O420" t="b">
            <v>0</v>
          </cell>
          <cell r="P420">
            <v>1</v>
          </cell>
          <cell r="AC420">
            <v>0</v>
          </cell>
          <cell r="AD420">
            <v>0.65</v>
          </cell>
          <cell r="AE420">
            <v>0</v>
          </cell>
          <cell r="AF420">
            <v>0</v>
          </cell>
          <cell r="AG420">
            <v>0.77</v>
          </cell>
          <cell r="AH420">
            <v>0</v>
          </cell>
          <cell r="AI420">
            <v>0</v>
          </cell>
          <cell r="AJ420">
            <v>0</v>
          </cell>
          <cell r="AK420">
            <v>0</v>
          </cell>
        </row>
        <row r="421">
          <cell r="B421">
            <v>100481</v>
          </cell>
          <cell r="C421" t="str">
            <v>North</v>
          </cell>
          <cell r="D421" t="str">
            <v>Washington Citizens Advice Bureau</v>
          </cell>
          <cell r="M421">
            <v>0</v>
          </cell>
          <cell r="N421" t="b">
            <v>0</v>
          </cell>
          <cell r="O421" t="b">
            <v>0</v>
          </cell>
          <cell r="AC421">
            <v>0</v>
          </cell>
          <cell r="AD421">
            <v>0.87</v>
          </cell>
          <cell r="AE421">
            <v>0.47</v>
          </cell>
          <cell r="AF421">
            <v>0</v>
          </cell>
          <cell r="AG421">
            <v>0</v>
          </cell>
          <cell r="AH421">
            <v>0.7</v>
          </cell>
          <cell r="AI421">
            <v>0.45</v>
          </cell>
          <cell r="AJ421">
            <v>0</v>
          </cell>
          <cell r="AK421">
            <v>0</v>
          </cell>
        </row>
        <row r="422">
          <cell r="B422">
            <v>100969</v>
          </cell>
          <cell r="C422" t="str">
            <v>South</v>
          </cell>
          <cell r="D422" t="str">
            <v>Waterside Citizens Advice Bureau</v>
          </cell>
          <cell r="M422">
            <v>0</v>
          </cell>
          <cell r="N422" t="b">
            <v>0</v>
          </cell>
          <cell r="O422" t="b">
            <v>0</v>
          </cell>
          <cell r="P422">
            <v>1</v>
          </cell>
          <cell r="AC422">
            <v>0</v>
          </cell>
          <cell r="AD422">
            <v>0</v>
          </cell>
          <cell r="AE422">
            <v>0</v>
          </cell>
          <cell r="AF422">
            <v>0.68</v>
          </cell>
          <cell r="AG422">
            <v>0</v>
          </cell>
          <cell r="AH422">
            <v>0</v>
          </cell>
          <cell r="AI422">
            <v>0.7</v>
          </cell>
          <cell r="AJ422">
            <v>0</v>
          </cell>
          <cell r="AK422">
            <v>0</v>
          </cell>
        </row>
        <row r="423">
          <cell r="B423">
            <v>100140</v>
          </cell>
          <cell r="C423" t="str">
            <v>Central</v>
          </cell>
          <cell r="D423" t="str">
            <v>Watford Citizens Advice Bureau</v>
          </cell>
          <cell r="E423" t="str">
            <v>IB</v>
          </cell>
          <cell r="F423">
            <v>41191</v>
          </cell>
          <cell r="G423">
            <v>41206</v>
          </cell>
          <cell r="H423">
            <v>0.92</v>
          </cell>
          <cell r="K423">
            <v>0.61</v>
          </cell>
          <cell r="L423">
            <v>2010</v>
          </cell>
          <cell r="M423">
            <v>0.31000000000000005</v>
          </cell>
          <cell r="N423">
            <v>1</v>
          </cell>
          <cell r="O423" t="b">
            <v>0</v>
          </cell>
          <cell r="P423" t="b">
            <v>0</v>
          </cell>
          <cell r="Q423" t="str">
            <v>better</v>
          </cell>
          <cell r="R423">
            <v>2</v>
          </cell>
          <cell r="S423" t="str">
            <v>Yes</v>
          </cell>
          <cell r="V423">
            <v>0.92</v>
          </cell>
          <cell r="Y423">
            <v>0.61</v>
          </cell>
          <cell r="AB423">
            <v>0.52</v>
          </cell>
          <cell r="AC423">
            <v>0</v>
          </cell>
          <cell r="AD423">
            <v>0</v>
          </cell>
          <cell r="AE423">
            <v>0</v>
          </cell>
          <cell r="AF423">
            <v>0.76</v>
          </cell>
          <cell r="AG423">
            <v>0</v>
          </cell>
          <cell r="AH423">
            <v>0</v>
          </cell>
          <cell r="AI423">
            <v>0.72</v>
          </cell>
          <cell r="AJ423">
            <v>0</v>
          </cell>
          <cell r="AK423">
            <v>0</v>
          </cell>
          <cell r="AL423">
            <v>0.53</v>
          </cell>
          <cell r="AM423">
            <v>0.47</v>
          </cell>
          <cell r="AO423">
            <v>1</v>
          </cell>
        </row>
        <row r="424">
          <cell r="B424">
            <v>103860</v>
          </cell>
          <cell r="C424" t="str">
            <v>South</v>
          </cell>
          <cell r="D424" t="str">
            <v>Waverley Citizens Advice</v>
          </cell>
          <cell r="M424">
            <v>0</v>
          </cell>
          <cell r="N424" t="b">
            <v>0</v>
          </cell>
          <cell r="O424" t="b">
            <v>0</v>
          </cell>
          <cell r="P424">
            <v>1</v>
          </cell>
          <cell r="AC424">
            <v>0</v>
          </cell>
          <cell r="AD424">
            <v>0.72</v>
          </cell>
          <cell r="AE424">
            <v>0</v>
          </cell>
          <cell r="AF424">
            <v>0</v>
          </cell>
          <cell r="AG424">
            <v>0</v>
          </cell>
          <cell r="AH424">
            <v>0</v>
          </cell>
          <cell r="AI424">
            <v>0</v>
          </cell>
          <cell r="AJ424" t="str">
            <v>Cranleigh: 84%</v>
          </cell>
          <cell r="AK424">
            <v>0</v>
          </cell>
        </row>
        <row r="425">
          <cell r="B425">
            <v>101344</v>
          </cell>
          <cell r="C425" t="str">
            <v>North</v>
          </cell>
          <cell r="D425" t="str">
            <v>Wavertree Citizens Advice Bureau</v>
          </cell>
          <cell r="E425" t="str">
            <v>IB</v>
          </cell>
          <cell r="F425">
            <v>41067</v>
          </cell>
          <cell r="G425">
            <v>41078</v>
          </cell>
          <cell r="H425">
            <v>0.76</v>
          </cell>
          <cell r="K425">
            <v>0.71</v>
          </cell>
          <cell r="L425">
            <v>2009</v>
          </cell>
          <cell r="M425">
            <v>5.0000000000000044E-2</v>
          </cell>
          <cell r="N425">
            <v>1</v>
          </cell>
          <cell r="O425" t="b">
            <v>0</v>
          </cell>
          <cell r="P425" t="b">
            <v>0</v>
          </cell>
          <cell r="Q425" t="str">
            <v>better</v>
          </cell>
          <cell r="R425">
            <v>0</v>
          </cell>
          <cell r="S425" t="str">
            <v>Yes</v>
          </cell>
          <cell r="V425">
            <v>0.76</v>
          </cell>
          <cell r="AB425">
            <v>0.71</v>
          </cell>
          <cell r="AC425">
            <v>0</v>
          </cell>
          <cell r="AD425">
            <v>0</v>
          </cell>
          <cell r="AE425">
            <v>0.51</v>
          </cell>
          <cell r="AF425">
            <v>0</v>
          </cell>
          <cell r="AG425">
            <v>0</v>
          </cell>
          <cell r="AH425">
            <v>0.53</v>
          </cell>
          <cell r="AI425">
            <v>0</v>
          </cell>
          <cell r="AJ425">
            <v>0</v>
          </cell>
          <cell r="AK425">
            <v>0</v>
          </cell>
          <cell r="AL425">
            <v>0.4</v>
          </cell>
          <cell r="AM425">
            <v>0.6</v>
          </cell>
          <cell r="AO425">
            <v>1</v>
          </cell>
        </row>
        <row r="426">
          <cell r="B426">
            <v>539866</v>
          </cell>
          <cell r="C426" t="str">
            <v>South</v>
          </cell>
          <cell r="D426" t="str">
            <v>Wealden District Citizens Advice</v>
          </cell>
          <cell r="M426">
            <v>0</v>
          </cell>
          <cell r="N426" t="b">
            <v>0</v>
          </cell>
          <cell r="O426" t="b">
            <v>0</v>
          </cell>
          <cell r="P426">
            <v>1</v>
          </cell>
          <cell r="AC426">
            <v>0</v>
          </cell>
          <cell r="AD426">
            <v>0</v>
          </cell>
          <cell r="AE426">
            <v>0.67</v>
          </cell>
          <cell r="AF426">
            <v>0</v>
          </cell>
          <cell r="AG426">
            <v>0.56000000000000005</v>
          </cell>
          <cell r="AH426">
            <v>0</v>
          </cell>
          <cell r="AI426">
            <v>0</v>
          </cell>
          <cell r="AJ426">
            <v>0</v>
          </cell>
          <cell r="AK426">
            <v>0</v>
          </cell>
        </row>
        <row r="427">
          <cell r="B427">
            <v>100516</v>
          </cell>
          <cell r="C427" t="str">
            <v>North</v>
          </cell>
          <cell r="D427" t="str">
            <v>Wear Valley Citizens Advice Bureau</v>
          </cell>
          <cell r="M427">
            <v>0</v>
          </cell>
          <cell r="N427" t="b">
            <v>0</v>
          </cell>
          <cell r="O427" t="b">
            <v>0</v>
          </cell>
          <cell r="P427">
            <v>1</v>
          </cell>
          <cell r="AC427">
            <v>0</v>
          </cell>
          <cell r="AD427">
            <v>0</v>
          </cell>
          <cell r="AE427">
            <v>0</v>
          </cell>
          <cell r="AF427">
            <v>0.87</v>
          </cell>
          <cell r="AG427">
            <v>0</v>
          </cell>
          <cell r="AH427">
            <v>0</v>
          </cell>
          <cell r="AI427">
            <v>0.8</v>
          </cell>
          <cell r="AJ427">
            <v>0</v>
          </cell>
          <cell r="AK427">
            <v>0</v>
          </cell>
        </row>
        <row r="428">
          <cell r="B428">
            <v>100160</v>
          </cell>
          <cell r="C428" t="str">
            <v>Central</v>
          </cell>
          <cell r="D428" t="str">
            <v>Welwyn Hatfield Citizens Advice Bureau</v>
          </cell>
          <cell r="E428" t="str">
            <v>IB</v>
          </cell>
          <cell r="F428">
            <v>41338</v>
          </cell>
          <cell r="G428">
            <v>41353</v>
          </cell>
          <cell r="H428">
            <v>0.76</v>
          </cell>
          <cell r="K428">
            <v>0.66</v>
          </cell>
          <cell r="L428">
            <v>2009</v>
          </cell>
          <cell r="M428">
            <v>9.9999999999999978E-2</v>
          </cell>
          <cell r="N428">
            <v>1</v>
          </cell>
          <cell r="O428" t="b">
            <v>0</v>
          </cell>
          <cell r="P428" t="b">
            <v>0</v>
          </cell>
          <cell r="Q428" t="str">
            <v>better</v>
          </cell>
          <cell r="R428">
            <v>0</v>
          </cell>
          <cell r="S428" t="str">
            <v>Yes</v>
          </cell>
          <cell r="V428">
            <v>0.76</v>
          </cell>
          <cell r="AB428">
            <v>0.66</v>
          </cell>
          <cell r="AC428">
            <v>0</v>
          </cell>
          <cell r="AD428">
            <v>0</v>
          </cell>
          <cell r="AE428">
            <v>0</v>
          </cell>
          <cell r="AF428">
            <v>0.65</v>
          </cell>
          <cell r="AG428">
            <v>0</v>
          </cell>
          <cell r="AH428">
            <v>0</v>
          </cell>
          <cell r="AI428">
            <v>0.71</v>
          </cell>
          <cell r="AJ428">
            <v>0</v>
          </cell>
          <cell r="AK428">
            <v>0</v>
          </cell>
          <cell r="AL428">
            <v>0.55000000000000004</v>
          </cell>
          <cell r="AM428">
            <v>0.25</v>
          </cell>
          <cell r="AN428">
            <v>0.2</v>
          </cell>
          <cell r="AO428">
            <v>0.8</v>
          </cell>
        </row>
        <row r="429">
          <cell r="B429">
            <v>100975</v>
          </cell>
          <cell r="C429" t="str">
            <v>South</v>
          </cell>
          <cell r="D429" t="str">
            <v>West Berkshire Citizens Advice Bureau</v>
          </cell>
          <cell r="E429" t="str">
            <v>LL</v>
          </cell>
          <cell r="F429">
            <v>41226</v>
          </cell>
          <cell r="G429">
            <v>41229</v>
          </cell>
          <cell r="H429">
            <v>0.84</v>
          </cell>
          <cell r="K429">
            <v>0.82</v>
          </cell>
          <cell r="L429">
            <v>2009</v>
          </cell>
          <cell r="M429">
            <v>2.0000000000000018E-2</v>
          </cell>
          <cell r="N429">
            <v>1</v>
          </cell>
          <cell r="O429" t="b">
            <v>0</v>
          </cell>
          <cell r="P429" t="b">
            <v>0</v>
          </cell>
          <cell r="Q429" t="str">
            <v>better</v>
          </cell>
          <cell r="R429">
            <v>0</v>
          </cell>
          <cell r="S429" t="str">
            <v>Yes</v>
          </cell>
          <cell r="AB429">
            <v>0.82</v>
          </cell>
          <cell r="AC429">
            <v>0</v>
          </cell>
          <cell r="AD429">
            <v>0</v>
          </cell>
          <cell r="AE429">
            <v>0</v>
          </cell>
          <cell r="AF429">
            <v>0.83</v>
          </cell>
          <cell r="AG429">
            <v>0</v>
          </cell>
          <cell r="AH429">
            <v>0</v>
          </cell>
          <cell r="AI429">
            <v>0.73</v>
          </cell>
          <cell r="AJ429">
            <v>0</v>
          </cell>
          <cell r="AK429">
            <v>0</v>
          </cell>
          <cell r="AL429">
            <v>0.5</v>
          </cell>
          <cell r="AM429">
            <v>0.4</v>
          </cell>
          <cell r="AN429">
            <v>0.1</v>
          </cell>
          <cell r="AO429">
            <v>0.9</v>
          </cell>
        </row>
        <row r="430">
          <cell r="B430">
            <v>103915</v>
          </cell>
          <cell r="C430" t="str">
            <v>South</v>
          </cell>
          <cell r="D430" t="str">
            <v>West Devon Citizens Advice Bureau</v>
          </cell>
          <cell r="M430">
            <v>0</v>
          </cell>
          <cell r="N430" t="b">
            <v>0</v>
          </cell>
          <cell r="O430" t="b">
            <v>0</v>
          </cell>
          <cell r="P430">
            <v>1</v>
          </cell>
          <cell r="AC430">
            <v>0</v>
          </cell>
          <cell r="AD430">
            <v>0</v>
          </cell>
          <cell r="AE430">
            <v>0.77</v>
          </cell>
          <cell r="AF430">
            <v>0</v>
          </cell>
          <cell r="AG430">
            <v>0</v>
          </cell>
          <cell r="AH430" t="str">
            <v>Oke: 65%, Tavis: 62%</v>
          </cell>
          <cell r="AI430">
            <v>0</v>
          </cell>
          <cell r="AJ430">
            <v>0</v>
          </cell>
          <cell r="AK430">
            <v>0</v>
          </cell>
        </row>
        <row r="431">
          <cell r="B431">
            <v>101059</v>
          </cell>
          <cell r="C431" t="str">
            <v>North</v>
          </cell>
          <cell r="D431" t="str">
            <v>West Lancashire Citizens Advice Bureau</v>
          </cell>
          <cell r="M431">
            <v>0</v>
          </cell>
          <cell r="N431" t="b">
            <v>0</v>
          </cell>
          <cell r="O431" t="b">
            <v>0</v>
          </cell>
          <cell r="P431">
            <v>1</v>
          </cell>
          <cell r="AC431">
            <v>0</v>
          </cell>
          <cell r="AD431">
            <v>0</v>
          </cell>
          <cell r="AE431">
            <v>0</v>
          </cell>
          <cell r="AF431">
            <v>0.57999999999999996</v>
          </cell>
          <cell r="AG431">
            <v>0</v>
          </cell>
          <cell r="AH431">
            <v>0</v>
          </cell>
          <cell r="AI431">
            <v>0.74</v>
          </cell>
          <cell r="AJ431">
            <v>0</v>
          </cell>
          <cell r="AK431">
            <v>0</v>
          </cell>
        </row>
        <row r="432">
          <cell r="B432">
            <v>100203</v>
          </cell>
          <cell r="C432" t="str">
            <v>Central</v>
          </cell>
          <cell r="D432" t="str">
            <v>West Lindsey Citizens Advice Bureau</v>
          </cell>
          <cell r="E432" t="str">
            <v>IH</v>
          </cell>
          <cell r="F432">
            <v>41136</v>
          </cell>
          <cell r="G432">
            <v>41236</v>
          </cell>
          <cell r="H432">
            <v>0.69</v>
          </cell>
          <cell r="K432">
            <v>0.7</v>
          </cell>
          <cell r="L432">
            <v>2009</v>
          </cell>
          <cell r="M432">
            <v>-1.0000000000000009E-2</v>
          </cell>
          <cell r="N432" t="b">
            <v>0</v>
          </cell>
          <cell r="O432">
            <v>1</v>
          </cell>
          <cell r="P432" t="b">
            <v>0</v>
          </cell>
          <cell r="Q432" t="str">
            <v>worse</v>
          </cell>
          <cell r="R432">
            <v>0</v>
          </cell>
          <cell r="S432" t="str">
            <v>Yes</v>
          </cell>
          <cell r="V432">
            <v>0.69</v>
          </cell>
          <cell r="AB432">
            <v>0.7</v>
          </cell>
          <cell r="AC432">
            <v>0</v>
          </cell>
          <cell r="AD432">
            <v>0</v>
          </cell>
          <cell r="AE432">
            <v>0</v>
          </cell>
          <cell r="AF432">
            <v>0.74</v>
          </cell>
          <cell r="AG432">
            <v>0</v>
          </cell>
          <cell r="AH432">
            <v>0</v>
          </cell>
          <cell r="AI432">
            <v>0.67</v>
          </cell>
          <cell r="AJ432">
            <v>0</v>
          </cell>
          <cell r="AK432">
            <v>0</v>
          </cell>
          <cell r="AL432">
            <v>0.4</v>
          </cell>
          <cell r="AM432">
            <v>0.3</v>
          </cell>
          <cell r="AN432">
            <v>0.3</v>
          </cell>
          <cell r="AO432">
            <v>0.7</v>
          </cell>
        </row>
        <row r="433">
          <cell r="B433">
            <v>101171</v>
          </cell>
          <cell r="C433" t="str">
            <v>South</v>
          </cell>
          <cell r="D433" t="str">
            <v>West Oxfordshire (Witney) Citizens Advice Bureau</v>
          </cell>
          <cell r="E433" t="str">
            <v>RJ</v>
          </cell>
          <cell r="F433">
            <v>41277</v>
          </cell>
          <cell r="G433">
            <v>41291</v>
          </cell>
          <cell r="H433">
            <v>0.73</v>
          </cell>
          <cell r="I433">
            <v>41277</v>
          </cell>
          <cell r="J433">
            <v>0.73</v>
          </cell>
          <cell r="K433">
            <v>0.62</v>
          </cell>
          <cell r="L433">
            <v>2011</v>
          </cell>
          <cell r="M433">
            <v>0.10999999999999999</v>
          </cell>
          <cell r="N433">
            <v>1</v>
          </cell>
          <cell r="O433" t="b">
            <v>0</v>
          </cell>
          <cell r="P433" t="b">
            <v>0</v>
          </cell>
          <cell r="Q433" t="str">
            <v>better</v>
          </cell>
          <cell r="R433">
            <v>1</v>
          </cell>
          <cell r="S433" t="str">
            <v>Yes</v>
          </cell>
          <cell r="U433">
            <v>0.73</v>
          </cell>
          <cell r="X433">
            <v>0.62</v>
          </cell>
          <cell r="AC433">
            <v>0</v>
          </cell>
          <cell r="AD433">
            <v>0.73</v>
          </cell>
          <cell r="AE433">
            <v>0</v>
          </cell>
          <cell r="AF433">
            <v>0.71</v>
          </cell>
          <cell r="AG433">
            <v>0</v>
          </cell>
          <cell r="AH433">
            <v>0</v>
          </cell>
          <cell r="AI433">
            <v>0.64</v>
          </cell>
          <cell r="AJ433">
            <v>0</v>
          </cell>
          <cell r="AK433">
            <v>0</v>
          </cell>
          <cell r="AL433">
            <v>0.46</v>
          </cell>
          <cell r="AM433">
            <v>0.43</v>
          </cell>
          <cell r="AN433">
            <v>0.11</v>
          </cell>
          <cell r="AO433">
            <v>0.89</v>
          </cell>
        </row>
        <row r="434">
          <cell r="B434">
            <v>101179</v>
          </cell>
          <cell r="C434" t="str">
            <v>South</v>
          </cell>
          <cell r="D434" t="str">
            <v>West Wiltshire Wide Citizens Advice Bureau: now part of Wiltshire CA</v>
          </cell>
          <cell r="M434">
            <v>0</v>
          </cell>
          <cell r="N434" t="b">
            <v>0</v>
          </cell>
          <cell r="O434" t="b">
            <v>0</v>
          </cell>
          <cell r="P434">
            <v>1</v>
          </cell>
          <cell r="AC434">
            <v>0</v>
          </cell>
          <cell r="AD434">
            <v>0.83</v>
          </cell>
          <cell r="AE434">
            <v>0</v>
          </cell>
          <cell r="AF434">
            <v>0</v>
          </cell>
          <cell r="AG434">
            <v>0.69</v>
          </cell>
          <cell r="AH434">
            <v>0</v>
          </cell>
          <cell r="AI434">
            <v>0</v>
          </cell>
          <cell r="AJ434">
            <v>0.74</v>
          </cell>
          <cell r="AK434">
            <v>0</v>
          </cell>
        </row>
        <row r="435">
          <cell r="B435">
            <v>101243</v>
          </cell>
          <cell r="C435" t="str">
            <v>South</v>
          </cell>
          <cell r="D435" t="str">
            <v>Westminster Citizens Advice Bureau</v>
          </cell>
          <cell r="E435" t="str">
            <v>IB</v>
          </cell>
          <cell r="F435">
            <v>40941</v>
          </cell>
          <cell r="G435">
            <v>40959</v>
          </cell>
          <cell r="H435">
            <v>0.77</v>
          </cell>
          <cell r="I435">
            <v>40941</v>
          </cell>
          <cell r="J435">
            <v>0.77</v>
          </cell>
          <cell r="K435">
            <v>0.52</v>
          </cell>
          <cell r="L435">
            <v>2010</v>
          </cell>
          <cell r="M435">
            <v>0.25</v>
          </cell>
          <cell r="N435">
            <v>1</v>
          </cell>
          <cell r="O435" t="b">
            <v>0</v>
          </cell>
          <cell r="P435" t="b">
            <v>0</v>
          </cell>
          <cell r="Q435" t="str">
            <v>better</v>
          </cell>
          <cell r="R435">
            <v>1</v>
          </cell>
          <cell r="S435" t="str">
            <v>Yes</v>
          </cell>
          <cell r="U435">
            <v>0.77</v>
          </cell>
          <cell r="V435">
            <v>0.77</v>
          </cell>
          <cell r="Y435">
            <v>0.52</v>
          </cell>
          <cell r="AC435">
            <v>0</v>
          </cell>
          <cell r="AD435">
            <v>0</v>
          </cell>
          <cell r="AE435">
            <v>0.63</v>
          </cell>
          <cell r="AF435">
            <v>0</v>
          </cell>
          <cell r="AG435">
            <v>0</v>
          </cell>
          <cell r="AH435">
            <v>0.65</v>
          </cell>
          <cell r="AI435">
            <v>0</v>
          </cell>
          <cell r="AJ435">
            <v>0</v>
          </cell>
          <cell r="AK435">
            <v>0</v>
          </cell>
          <cell r="AL435">
            <v>0.4</v>
          </cell>
          <cell r="AM435">
            <v>0.6</v>
          </cell>
          <cell r="AO435">
            <v>1</v>
          </cell>
        </row>
        <row r="436">
          <cell r="B436">
            <v>100461</v>
          </cell>
          <cell r="C436" t="str">
            <v>North</v>
          </cell>
          <cell r="D436" t="str">
            <v>West Northumberland (Tynedale) Citizens Advice Bureau</v>
          </cell>
          <cell r="E436" t="str">
            <v>MB</v>
          </cell>
          <cell r="F436">
            <v>41254</v>
          </cell>
          <cell r="G436">
            <v>41257</v>
          </cell>
          <cell r="H436">
            <v>0.81</v>
          </cell>
          <cell r="K436">
            <v>0.72</v>
          </cell>
          <cell r="L436">
            <v>2009</v>
          </cell>
          <cell r="M436">
            <v>9.000000000000008E-2</v>
          </cell>
          <cell r="N436">
            <v>1</v>
          </cell>
          <cell r="O436" t="b">
            <v>0</v>
          </cell>
          <cell r="P436" t="b">
            <v>0</v>
          </cell>
          <cell r="Q436" t="str">
            <v>better</v>
          </cell>
          <cell r="R436">
            <v>1</v>
          </cell>
          <cell r="S436" t="str">
            <v>Yes</v>
          </cell>
          <cell r="V436">
            <v>0.81</v>
          </cell>
          <cell r="AB436">
            <v>0.72</v>
          </cell>
          <cell r="AC436">
            <v>0</v>
          </cell>
          <cell r="AD436">
            <v>0</v>
          </cell>
          <cell r="AE436">
            <v>0</v>
          </cell>
          <cell r="AF436">
            <v>0.69</v>
          </cell>
          <cell r="AG436">
            <v>0</v>
          </cell>
          <cell r="AH436">
            <v>0</v>
          </cell>
          <cell r="AI436">
            <v>0.52</v>
          </cell>
          <cell r="AJ436">
            <v>0</v>
          </cell>
          <cell r="AK436">
            <v>0</v>
          </cell>
          <cell r="AL436">
            <v>0.6</v>
          </cell>
          <cell r="AM436">
            <v>0.35</v>
          </cell>
          <cell r="AN436">
            <v>0.05</v>
          </cell>
          <cell r="AO436">
            <v>0.95</v>
          </cell>
        </row>
        <row r="437">
          <cell r="B437">
            <v>100909</v>
          </cell>
          <cell r="C437" t="str">
            <v>South</v>
          </cell>
          <cell r="D437" t="str">
            <v>Weymouth &amp; Portland Citizens Advice Bureau</v>
          </cell>
          <cell r="E437" t="str">
            <v>IL</v>
          </cell>
          <cell r="F437" t="str">
            <v>15-16 May 12</v>
          </cell>
          <cell r="G437">
            <v>41046</v>
          </cell>
          <cell r="H437">
            <v>0.78</v>
          </cell>
          <cell r="I437" t="str">
            <v>15-16 May 12</v>
          </cell>
          <cell r="J437">
            <v>0.78</v>
          </cell>
          <cell r="K437">
            <v>0.64</v>
          </cell>
          <cell r="L437">
            <v>2011</v>
          </cell>
          <cell r="M437">
            <v>0.14000000000000001</v>
          </cell>
          <cell r="N437">
            <v>1</v>
          </cell>
          <cell r="O437" t="b">
            <v>0</v>
          </cell>
          <cell r="P437" t="b">
            <v>0</v>
          </cell>
          <cell r="Q437" t="str">
            <v>better</v>
          </cell>
          <cell r="R437">
            <v>1</v>
          </cell>
          <cell r="S437" t="str">
            <v>Yes</v>
          </cell>
          <cell r="U437">
            <v>0.78</v>
          </cell>
          <cell r="V437">
            <v>0.78</v>
          </cell>
          <cell r="X437">
            <v>0.64</v>
          </cell>
          <cell r="AC437">
            <v>0</v>
          </cell>
          <cell r="AD437">
            <v>0</v>
          </cell>
          <cell r="AE437">
            <v>0.7</v>
          </cell>
          <cell r="AF437">
            <v>0</v>
          </cell>
          <cell r="AG437">
            <v>0</v>
          </cell>
          <cell r="AH437">
            <v>0</v>
          </cell>
          <cell r="AI437">
            <v>0</v>
          </cell>
          <cell r="AJ437">
            <v>0</v>
          </cell>
          <cell r="AK437">
            <v>0</v>
          </cell>
          <cell r="AL437">
            <v>0.67</v>
          </cell>
          <cell r="AM437">
            <v>0.27</v>
          </cell>
          <cell r="AN437">
            <v>7.0000000000000007E-2</v>
          </cell>
          <cell r="AO437">
            <v>0.94</v>
          </cell>
        </row>
        <row r="438">
          <cell r="B438">
            <v>101017</v>
          </cell>
          <cell r="C438" t="str">
            <v>South</v>
          </cell>
          <cell r="D438" t="str">
            <v>Whitehill &amp; Bordon Citizens Advice Bureau</v>
          </cell>
          <cell r="M438">
            <v>0</v>
          </cell>
          <cell r="N438" t="b">
            <v>0</v>
          </cell>
          <cell r="O438" t="b">
            <v>0</v>
          </cell>
          <cell r="P438">
            <v>1</v>
          </cell>
          <cell r="AC438">
            <v>0</v>
          </cell>
          <cell r="AD438">
            <v>0</v>
          </cell>
          <cell r="AE438">
            <v>0.69</v>
          </cell>
          <cell r="AF438">
            <v>0</v>
          </cell>
          <cell r="AG438">
            <v>0.59</v>
          </cell>
          <cell r="AH438">
            <v>0</v>
          </cell>
          <cell r="AI438">
            <v>0</v>
          </cell>
          <cell r="AJ438">
            <v>0.64</v>
          </cell>
          <cell r="AK438">
            <v>0</v>
          </cell>
        </row>
        <row r="439">
          <cell r="B439">
            <v>103849</v>
          </cell>
          <cell r="C439" t="str">
            <v>North</v>
          </cell>
          <cell r="D439" t="str">
            <v>Wigan Borough Citizens Advice Bureau</v>
          </cell>
          <cell r="E439" t="str">
            <v>TC</v>
          </cell>
          <cell r="F439">
            <v>40988</v>
          </cell>
          <cell r="G439">
            <v>40994</v>
          </cell>
          <cell r="H439">
            <v>0.56999999999999995</v>
          </cell>
          <cell r="I439">
            <v>40988</v>
          </cell>
          <cell r="J439">
            <v>0.56999999999999995</v>
          </cell>
          <cell r="K439">
            <v>0.59</v>
          </cell>
          <cell r="L439">
            <v>2010</v>
          </cell>
          <cell r="M439">
            <v>-2.0000000000000018E-2</v>
          </cell>
          <cell r="N439" t="b">
            <v>0</v>
          </cell>
          <cell r="O439">
            <v>1</v>
          </cell>
          <cell r="P439" t="b">
            <v>0</v>
          </cell>
          <cell r="Q439" t="str">
            <v>worse</v>
          </cell>
          <cell r="R439">
            <v>0</v>
          </cell>
          <cell r="S439" t="str">
            <v>Yes</v>
          </cell>
          <cell r="U439">
            <v>0.56999999999999995</v>
          </cell>
          <cell r="V439">
            <v>0.56999999999999995</v>
          </cell>
          <cell r="Y439">
            <v>0.59</v>
          </cell>
          <cell r="AC439">
            <v>0</v>
          </cell>
          <cell r="AD439">
            <v>0</v>
          </cell>
          <cell r="AE439">
            <v>0.63</v>
          </cell>
          <cell r="AF439">
            <v>0.43</v>
          </cell>
          <cell r="AG439">
            <v>0</v>
          </cell>
          <cell r="AH439">
            <v>0</v>
          </cell>
          <cell r="AI439">
            <v>0.74</v>
          </cell>
          <cell r="AJ439">
            <v>0</v>
          </cell>
          <cell r="AK439">
            <v>0</v>
          </cell>
          <cell r="AL439">
            <v>0.27</v>
          </cell>
          <cell r="AM439">
            <v>0.63</v>
          </cell>
          <cell r="AN439">
            <v>0.1</v>
          </cell>
          <cell r="AO439">
            <v>0.9</v>
          </cell>
        </row>
        <row r="440">
          <cell r="B440">
            <v>103849</v>
          </cell>
          <cell r="C440" t="str">
            <v>North</v>
          </cell>
          <cell r="D440" t="str">
            <v>Wigan Borough Citizens Advice Bureau</v>
          </cell>
          <cell r="E440" t="str">
            <v>IB</v>
          </cell>
          <cell r="F440">
            <v>41219</v>
          </cell>
          <cell r="G440">
            <v>41229</v>
          </cell>
          <cell r="H440">
            <v>0.81</v>
          </cell>
          <cell r="I440">
            <v>41219</v>
          </cell>
          <cell r="J440">
            <v>0.81</v>
          </cell>
          <cell r="K440">
            <v>0.56999999999999995</v>
          </cell>
          <cell r="L440">
            <v>2012</v>
          </cell>
          <cell r="M440">
            <v>0.2400000000000001</v>
          </cell>
          <cell r="N440">
            <v>1</v>
          </cell>
          <cell r="O440" t="b">
            <v>0</v>
          </cell>
          <cell r="P440" t="b">
            <v>0</v>
          </cell>
          <cell r="Q440" t="str">
            <v>better</v>
          </cell>
          <cell r="R440">
            <v>2</v>
          </cell>
          <cell r="S440" t="str">
            <v>Yes</v>
          </cell>
          <cell r="U440">
            <v>0.81</v>
          </cell>
          <cell r="V440">
            <v>0.81</v>
          </cell>
          <cell r="AC440">
            <v>0</v>
          </cell>
          <cell r="AD440">
            <v>0</v>
          </cell>
          <cell r="AE440">
            <v>0.63</v>
          </cell>
          <cell r="AF440">
            <v>0.43</v>
          </cell>
          <cell r="AG440">
            <v>0</v>
          </cell>
          <cell r="AH440">
            <v>0</v>
          </cell>
          <cell r="AI440">
            <v>0.74</v>
          </cell>
          <cell r="AJ440">
            <v>0</v>
          </cell>
          <cell r="AK440">
            <v>0</v>
          </cell>
          <cell r="AL440">
            <v>0.3</v>
          </cell>
          <cell r="AM440">
            <v>0.6</v>
          </cell>
          <cell r="AN440">
            <v>0.1</v>
          </cell>
          <cell r="AO440">
            <v>0.9</v>
          </cell>
        </row>
        <row r="441">
          <cell r="B441">
            <v>101038</v>
          </cell>
          <cell r="C441" t="str">
            <v>South</v>
          </cell>
          <cell r="D441" t="str">
            <v>Winchester Citizens Advice Bureau</v>
          </cell>
          <cell r="M441">
            <v>0</v>
          </cell>
          <cell r="N441" t="b">
            <v>0</v>
          </cell>
          <cell r="O441" t="b">
            <v>0</v>
          </cell>
          <cell r="P441">
            <v>1</v>
          </cell>
          <cell r="AC441">
            <v>0</v>
          </cell>
          <cell r="AD441">
            <v>0</v>
          </cell>
          <cell r="AE441">
            <v>0</v>
          </cell>
          <cell r="AF441">
            <v>0.8</v>
          </cell>
          <cell r="AG441">
            <v>0</v>
          </cell>
          <cell r="AH441">
            <v>0</v>
          </cell>
          <cell r="AI441">
            <v>0.82</v>
          </cell>
          <cell r="AJ441">
            <v>0</v>
          </cell>
          <cell r="AK441">
            <v>0</v>
          </cell>
        </row>
        <row r="442">
          <cell r="B442">
            <v>100663</v>
          </cell>
          <cell r="C442" t="str">
            <v>North</v>
          </cell>
          <cell r="D442" t="str">
            <v>Wirral Citizens Advice Bureau</v>
          </cell>
          <cell r="M442">
            <v>0</v>
          </cell>
          <cell r="N442" t="b">
            <v>0</v>
          </cell>
          <cell r="O442" t="b">
            <v>0</v>
          </cell>
          <cell r="P442">
            <v>1</v>
          </cell>
          <cell r="AC442">
            <v>0</v>
          </cell>
          <cell r="AD442">
            <v>0</v>
          </cell>
          <cell r="AE442">
            <v>0.69</v>
          </cell>
          <cell r="AF442">
            <v>0</v>
          </cell>
          <cell r="AG442">
            <v>0</v>
          </cell>
          <cell r="AH442" t="str">
            <v>Heswall:73% Birken'd:58% Beb'ton:74%</v>
          </cell>
          <cell r="AI442">
            <v>0</v>
          </cell>
          <cell r="AJ442">
            <v>0</v>
          </cell>
          <cell r="AK442">
            <v>0</v>
          </cell>
        </row>
        <row r="443">
          <cell r="B443">
            <v>100853</v>
          </cell>
          <cell r="C443" t="str">
            <v>South</v>
          </cell>
          <cell r="D443" t="str">
            <v>Woking Citizens Advice Bureau</v>
          </cell>
          <cell r="M443">
            <v>0</v>
          </cell>
          <cell r="N443" t="b">
            <v>0</v>
          </cell>
          <cell r="O443" t="b">
            <v>0</v>
          </cell>
          <cell r="P443">
            <v>1</v>
          </cell>
          <cell r="AC443">
            <v>0</v>
          </cell>
          <cell r="AD443">
            <v>0</v>
          </cell>
          <cell r="AE443">
            <v>0.74</v>
          </cell>
          <cell r="AF443">
            <v>0</v>
          </cell>
          <cell r="AG443">
            <v>0</v>
          </cell>
          <cell r="AH443">
            <v>0.74</v>
          </cell>
          <cell r="AI443">
            <v>0</v>
          </cell>
          <cell r="AJ443">
            <v>0</v>
          </cell>
          <cell r="AK443">
            <v>0</v>
          </cell>
        </row>
        <row r="444">
          <cell r="B444">
            <v>100911</v>
          </cell>
          <cell r="C444" t="str">
            <v>South</v>
          </cell>
          <cell r="D444" t="str">
            <v>Wokingham &amp; District Citizens Advice Bureau</v>
          </cell>
          <cell r="E444" t="str">
            <v>DB</v>
          </cell>
          <cell r="F444" t="str">
            <v>23-24 Jan 13</v>
          </cell>
          <cell r="G444" t="str">
            <v>30 Feb 13</v>
          </cell>
          <cell r="H444">
            <v>0.76</v>
          </cell>
          <cell r="K444">
            <v>0.69</v>
          </cell>
          <cell r="L444">
            <v>2009</v>
          </cell>
          <cell r="M444">
            <v>7.0000000000000062E-2</v>
          </cell>
          <cell r="N444">
            <v>1</v>
          </cell>
          <cell r="O444" t="b">
            <v>0</v>
          </cell>
          <cell r="P444" t="b">
            <v>0</v>
          </cell>
          <cell r="Q444" t="str">
            <v>better</v>
          </cell>
          <cell r="R444">
            <v>0</v>
          </cell>
          <cell r="S444" t="str">
            <v>Yes</v>
          </cell>
          <cell r="V444">
            <v>0.76</v>
          </cell>
          <cell r="AB444">
            <v>0.69</v>
          </cell>
          <cell r="AC444">
            <v>0</v>
          </cell>
          <cell r="AD444">
            <v>0</v>
          </cell>
          <cell r="AE444">
            <v>0</v>
          </cell>
          <cell r="AF444">
            <v>0.67</v>
          </cell>
          <cell r="AG444">
            <v>0</v>
          </cell>
          <cell r="AH444">
            <v>0</v>
          </cell>
          <cell r="AI444">
            <v>0.69</v>
          </cell>
          <cell r="AJ444">
            <v>0</v>
          </cell>
          <cell r="AK444">
            <v>0</v>
          </cell>
          <cell r="AL444">
            <v>0.4</v>
          </cell>
          <cell r="AM444">
            <v>0.5</v>
          </cell>
          <cell r="AN444">
            <v>0.1</v>
          </cell>
          <cell r="AO444">
            <v>0.9</v>
          </cell>
        </row>
        <row r="445">
          <cell r="B445">
            <v>100357</v>
          </cell>
          <cell r="C445" t="str">
            <v>Central</v>
          </cell>
          <cell r="D445" t="str">
            <v>Worcester Citizens Advice Bureau &amp; WHABAC</v>
          </cell>
          <cell r="M445">
            <v>0</v>
          </cell>
          <cell r="N445" t="b">
            <v>0</v>
          </cell>
          <cell r="O445" t="b">
            <v>0</v>
          </cell>
          <cell r="P445">
            <v>1</v>
          </cell>
          <cell r="AC445">
            <v>0</v>
          </cell>
          <cell r="AD445">
            <v>0.56000000000000005</v>
          </cell>
          <cell r="AE445">
            <v>0</v>
          </cell>
          <cell r="AF445">
            <v>0</v>
          </cell>
          <cell r="AG445">
            <v>0.55000000000000004</v>
          </cell>
          <cell r="AH445">
            <v>0</v>
          </cell>
          <cell r="AI445">
            <v>0</v>
          </cell>
          <cell r="AJ445">
            <v>0.52</v>
          </cell>
          <cell r="AK445">
            <v>0</v>
          </cell>
        </row>
        <row r="446">
          <cell r="B446">
            <v>100954</v>
          </cell>
          <cell r="C446" t="str">
            <v>South</v>
          </cell>
          <cell r="D446" t="str">
            <v>Worthing Citizens Advice Bureau</v>
          </cell>
          <cell r="M446">
            <v>0</v>
          </cell>
          <cell r="N446" t="b">
            <v>0</v>
          </cell>
          <cell r="O446" t="b">
            <v>0</v>
          </cell>
          <cell r="P446">
            <v>1</v>
          </cell>
          <cell r="AC446">
            <v>0</v>
          </cell>
          <cell r="AD446">
            <v>0</v>
          </cell>
          <cell r="AE446">
            <v>0</v>
          </cell>
          <cell r="AF446">
            <v>0.83</v>
          </cell>
          <cell r="AG446">
            <v>0</v>
          </cell>
          <cell r="AH446">
            <v>0</v>
          </cell>
          <cell r="AI446">
            <v>0.75</v>
          </cell>
          <cell r="AJ446">
            <v>0</v>
          </cell>
          <cell r="AK446">
            <v>0</v>
          </cell>
        </row>
        <row r="447">
          <cell r="B447">
            <v>100803</v>
          </cell>
          <cell r="C447" t="str">
            <v>Wales</v>
          </cell>
          <cell r="D447" t="str">
            <v>Wrexham Citizens Advice Bureau</v>
          </cell>
          <cell r="M447">
            <v>0</v>
          </cell>
          <cell r="N447" t="b">
            <v>0</v>
          </cell>
          <cell r="O447" t="b">
            <v>0</v>
          </cell>
          <cell r="P447">
            <v>1</v>
          </cell>
          <cell r="AC447">
            <v>0</v>
          </cell>
          <cell r="AD447">
            <v>0.74</v>
          </cell>
          <cell r="AE447">
            <v>0</v>
          </cell>
          <cell r="AF447">
            <v>0</v>
          </cell>
          <cell r="AG447">
            <v>0</v>
          </cell>
          <cell r="AH447">
            <v>0.75</v>
          </cell>
          <cell r="AI447">
            <v>0</v>
          </cell>
          <cell r="AJ447">
            <v>0</v>
          </cell>
          <cell r="AK447">
            <v>0</v>
          </cell>
        </row>
        <row r="448">
          <cell r="B448">
            <v>100416</v>
          </cell>
          <cell r="C448" t="str">
            <v>Central</v>
          </cell>
          <cell r="D448" t="str">
            <v>Wychavon (Evesham) Citizens Advice Bureau</v>
          </cell>
          <cell r="M448">
            <v>0</v>
          </cell>
          <cell r="N448" t="b">
            <v>0</v>
          </cell>
          <cell r="O448" t="b">
            <v>0</v>
          </cell>
          <cell r="P448">
            <v>1</v>
          </cell>
          <cell r="AC448">
            <v>0</v>
          </cell>
          <cell r="AD448">
            <v>0</v>
          </cell>
          <cell r="AE448">
            <v>0</v>
          </cell>
          <cell r="AF448">
            <v>0.55000000000000004</v>
          </cell>
          <cell r="AG448">
            <v>0</v>
          </cell>
          <cell r="AH448">
            <v>0</v>
          </cell>
          <cell r="AI448">
            <v>0.66</v>
          </cell>
          <cell r="AJ448">
            <v>0</v>
          </cell>
          <cell r="AK448">
            <v>0</v>
          </cell>
        </row>
        <row r="449">
          <cell r="B449">
            <v>100276</v>
          </cell>
          <cell r="C449" t="str">
            <v>Central</v>
          </cell>
          <cell r="D449" t="str">
            <v>Wymondham &amp; Attlesborough Citizens Advice Bureau</v>
          </cell>
          <cell r="M449">
            <v>0</v>
          </cell>
          <cell r="N449" t="b">
            <v>0</v>
          </cell>
          <cell r="O449" t="b">
            <v>0</v>
          </cell>
          <cell r="P449">
            <v>1</v>
          </cell>
          <cell r="AC449">
            <v>0</v>
          </cell>
          <cell r="AD449">
            <v>0</v>
          </cell>
          <cell r="AE449">
            <v>0.79</v>
          </cell>
          <cell r="AF449">
            <v>0</v>
          </cell>
          <cell r="AG449">
            <v>0</v>
          </cell>
          <cell r="AH449">
            <v>0.93</v>
          </cell>
          <cell r="AI449">
            <v>0</v>
          </cell>
          <cell r="AJ449">
            <v>0</v>
          </cell>
          <cell r="AK449">
            <v>0</v>
          </cell>
        </row>
        <row r="450">
          <cell r="B450">
            <v>103846</v>
          </cell>
          <cell r="C450" t="str">
            <v>North</v>
          </cell>
          <cell r="D450" t="str">
            <v>Wyre District Citizens Advice Bureau</v>
          </cell>
          <cell r="M450">
            <v>0</v>
          </cell>
          <cell r="N450" t="b">
            <v>0</v>
          </cell>
          <cell r="O450" t="b">
            <v>0</v>
          </cell>
          <cell r="P450">
            <v>1</v>
          </cell>
          <cell r="AC450">
            <v>0</v>
          </cell>
          <cell r="AD450">
            <v>0.57999999999999996</v>
          </cell>
          <cell r="AE450">
            <v>0.52</v>
          </cell>
          <cell r="AF450">
            <v>0.32</v>
          </cell>
          <cell r="AG450">
            <v>0</v>
          </cell>
          <cell r="AH450">
            <v>0</v>
          </cell>
          <cell r="AI450">
            <v>0</v>
          </cell>
          <cell r="AJ450">
            <v>0</v>
          </cell>
          <cell r="AK450">
            <v>0</v>
          </cell>
        </row>
        <row r="451">
          <cell r="B451">
            <v>100398</v>
          </cell>
          <cell r="C451" t="str">
            <v>Central</v>
          </cell>
          <cell r="D451" t="str">
            <v>Wyre Forest Citizens Advice Bureau</v>
          </cell>
          <cell r="M451">
            <v>0</v>
          </cell>
          <cell r="N451" t="b">
            <v>0</v>
          </cell>
          <cell r="O451" t="b">
            <v>0</v>
          </cell>
          <cell r="P451">
            <v>1</v>
          </cell>
          <cell r="AC451">
            <v>0</v>
          </cell>
          <cell r="AD451">
            <v>0.8</v>
          </cell>
          <cell r="AE451">
            <v>0</v>
          </cell>
          <cell r="AF451">
            <v>0</v>
          </cell>
          <cell r="AG451">
            <v>0.76</v>
          </cell>
          <cell r="AH451">
            <v>0</v>
          </cell>
          <cell r="AI451">
            <v>0</v>
          </cell>
          <cell r="AJ451">
            <v>0.68</v>
          </cell>
          <cell r="AK451">
            <v>0</v>
          </cell>
        </row>
        <row r="452">
          <cell r="B452">
            <v>552368</v>
          </cell>
          <cell r="C452" t="str">
            <v>Central</v>
          </cell>
          <cell r="D452" t="str">
            <v>Yare Valley &amp; District Citizens Advice Bureau</v>
          </cell>
          <cell r="M452">
            <v>0</v>
          </cell>
          <cell r="N452" t="b">
            <v>0</v>
          </cell>
          <cell r="O452" t="b">
            <v>0</v>
          </cell>
          <cell r="P452">
            <v>1</v>
          </cell>
          <cell r="AC452" t="e">
            <v>#N/A</v>
          </cell>
          <cell r="AD452" t="e">
            <v>#N/A</v>
          </cell>
          <cell r="AE452" t="e">
            <v>#N/A</v>
          </cell>
          <cell r="AF452" t="e">
            <v>#N/A</v>
          </cell>
          <cell r="AG452" t="e">
            <v>#N/A</v>
          </cell>
          <cell r="AH452" t="e">
            <v>#N/A</v>
          </cell>
          <cell r="AI452" t="e">
            <v>#N/A</v>
          </cell>
          <cell r="AJ452" t="e">
            <v>#N/A</v>
          </cell>
          <cell r="AK452" t="e">
            <v>#N/A</v>
          </cell>
        </row>
        <row r="453">
          <cell r="B453">
            <v>100605</v>
          </cell>
          <cell r="C453" t="str">
            <v>North</v>
          </cell>
          <cell r="D453" t="str">
            <v>York &amp; District Citizens Advice Bureau</v>
          </cell>
          <cell r="M453">
            <v>0</v>
          </cell>
          <cell r="N453" t="b">
            <v>0</v>
          </cell>
          <cell r="O453" t="b">
            <v>0</v>
          </cell>
          <cell r="P453">
            <v>1</v>
          </cell>
          <cell r="AC453">
            <v>0</v>
          </cell>
          <cell r="AD453">
            <v>0.6</v>
          </cell>
          <cell r="AE453">
            <v>0</v>
          </cell>
          <cell r="AF453">
            <v>0</v>
          </cell>
          <cell r="AG453">
            <v>0</v>
          </cell>
          <cell r="AH453">
            <v>0.61</v>
          </cell>
          <cell r="AI453">
            <v>0</v>
          </cell>
          <cell r="AJ453">
            <v>0</v>
          </cell>
          <cell r="AK453">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6"/>
  <sheetViews>
    <sheetView showGridLines="0" showRowColHeaders="0" workbookViewId="0">
      <selection activeCell="B2" sqref="B2"/>
    </sheetView>
  </sheetViews>
  <sheetFormatPr defaultColWidth="0" defaultRowHeight="15" zeroHeight="1"/>
  <cols>
    <col min="1" max="1" width="3.109375" style="35" customWidth="1"/>
    <col min="2" max="2" width="18.77734375" style="35" bestFit="1" customWidth="1"/>
    <col min="3" max="12" width="8.88671875" style="35" customWidth="1"/>
    <col min="13" max="13" width="3.33203125" style="35" customWidth="1"/>
    <col min="14" max="16384" width="8.88671875" style="35" hidden="1"/>
  </cols>
  <sheetData>
    <row r="1" spans="1:13" ht="18">
      <c r="A1" s="51"/>
      <c r="B1" s="54" t="s">
        <v>545</v>
      </c>
      <c r="C1" s="54"/>
      <c r="D1" s="54"/>
      <c r="E1" s="54"/>
      <c r="F1" s="54"/>
      <c r="G1" s="54"/>
      <c r="H1" s="54"/>
      <c r="I1" s="54"/>
      <c r="J1" s="54"/>
      <c r="K1" s="54" t="s">
        <v>546</v>
      </c>
      <c r="L1" s="54"/>
      <c r="M1" s="51"/>
    </row>
    <row r="2" spans="1:13">
      <c r="A2" s="51"/>
      <c r="B2" s="53"/>
      <c r="C2" s="53"/>
      <c r="D2" s="53"/>
      <c r="E2" s="53"/>
      <c r="F2" s="53"/>
      <c r="G2" s="53"/>
      <c r="H2" s="53"/>
      <c r="I2" s="53"/>
      <c r="J2" s="53"/>
      <c r="K2" s="53"/>
      <c r="L2" s="53"/>
      <c r="M2" s="51"/>
    </row>
    <row r="3" spans="1:13">
      <c r="A3" s="51"/>
      <c r="B3" s="51"/>
      <c r="C3" s="51"/>
      <c r="D3" s="51"/>
      <c r="E3" s="51"/>
      <c r="F3" s="51"/>
      <c r="G3" s="51"/>
      <c r="H3" s="51"/>
      <c r="I3" s="51"/>
      <c r="J3" s="51"/>
      <c r="K3" s="51"/>
      <c r="L3" s="51"/>
      <c r="M3" s="51"/>
    </row>
    <row r="4" spans="1:13">
      <c r="A4" s="51"/>
      <c r="B4" s="51"/>
      <c r="C4" s="51"/>
      <c r="D4" s="51"/>
      <c r="E4" s="51"/>
      <c r="F4" s="51"/>
      <c r="G4" s="51"/>
      <c r="H4" s="51"/>
      <c r="I4" s="51"/>
      <c r="J4" s="51"/>
      <c r="K4" s="51"/>
      <c r="L4" s="51"/>
      <c r="M4" s="51"/>
    </row>
    <row r="5" spans="1:13">
      <c r="A5" s="51"/>
      <c r="B5" s="51"/>
      <c r="C5" s="51"/>
      <c r="D5" s="51"/>
      <c r="E5" s="51"/>
      <c r="F5" s="51"/>
      <c r="G5" s="51"/>
      <c r="H5" s="51"/>
      <c r="I5" s="51"/>
      <c r="J5" s="51"/>
      <c r="K5" s="51"/>
      <c r="L5" s="51"/>
      <c r="M5" s="51"/>
    </row>
    <row r="6" spans="1:13">
      <c r="A6" s="51"/>
      <c r="B6" s="51"/>
      <c r="C6" s="51"/>
      <c r="D6" s="51"/>
      <c r="E6" s="51"/>
      <c r="F6" s="51"/>
      <c r="G6" s="51"/>
      <c r="H6" s="51"/>
      <c r="I6" s="51"/>
      <c r="J6" s="51"/>
      <c r="K6" s="51"/>
      <c r="L6" s="51"/>
      <c r="M6" s="51"/>
    </row>
    <row r="7" spans="1:13">
      <c r="A7" s="51"/>
      <c r="B7" s="51"/>
      <c r="C7" s="51"/>
      <c r="D7" s="51"/>
      <c r="E7" s="51"/>
      <c r="F7" s="51"/>
      <c r="G7" s="51"/>
      <c r="H7" s="51"/>
      <c r="I7" s="51"/>
      <c r="J7" s="51"/>
      <c r="K7" s="51"/>
      <c r="L7" s="51"/>
      <c r="M7" s="51"/>
    </row>
    <row r="8" spans="1:13">
      <c r="A8" s="51"/>
      <c r="B8" s="51"/>
      <c r="C8" s="51"/>
      <c r="D8" s="51"/>
      <c r="E8" s="51"/>
      <c r="F8" s="51"/>
      <c r="G8" s="51"/>
      <c r="H8" s="51"/>
      <c r="I8" s="51"/>
      <c r="J8" s="51"/>
      <c r="K8" s="51"/>
      <c r="L8" s="51"/>
      <c r="M8" s="51"/>
    </row>
    <row r="9" spans="1:13">
      <c r="A9" s="51"/>
      <c r="B9" s="51"/>
      <c r="C9" s="51"/>
      <c r="D9" s="51"/>
      <c r="E9" s="51"/>
      <c r="F9" s="51"/>
      <c r="G9" s="51"/>
      <c r="H9" s="51"/>
      <c r="I9" s="51"/>
      <c r="J9" s="51"/>
      <c r="K9" s="51"/>
      <c r="L9" s="51"/>
      <c r="M9" s="51"/>
    </row>
    <row r="10" spans="1:13">
      <c r="A10" s="51"/>
      <c r="B10" s="51"/>
      <c r="C10" s="51"/>
      <c r="D10" s="51"/>
      <c r="E10" s="51"/>
      <c r="F10" s="51"/>
      <c r="G10" s="51"/>
      <c r="H10" s="51"/>
      <c r="I10" s="51"/>
      <c r="J10" s="51"/>
      <c r="K10" s="51"/>
      <c r="L10" s="51"/>
      <c r="M10" s="51"/>
    </row>
    <row r="11" spans="1:13">
      <c r="A11" s="51"/>
      <c r="B11" s="51"/>
      <c r="C11" s="51"/>
      <c r="D11" s="51"/>
      <c r="E11" s="51"/>
      <c r="F11" s="51"/>
      <c r="G11" s="51"/>
      <c r="H11" s="51"/>
      <c r="I11" s="51"/>
      <c r="J11" s="51"/>
      <c r="K11" s="51"/>
      <c r="L11" s="51"/>
      <c r="M11" s="51"/>
    </row>
    <row r="12" spans="1:13">
      <c r="A12" s="51"/>
      <c r="B12" s="51"/>
      <c r="C12" s="51"/>
      <c r="D12" s="51"/>
      <c r="E12" s="51"/>
      <c r="F12" s="51"/>
      <c r="G12" s="51"/>
      <c r="H12" s="51"/>
      <c r="I12" s="51"/>
      <c r="J12" s="51"/>
      <c r="K12" s="51"/>
      <c r="L12" s="51"/>
      <c r="M12" s="51"/>
    </row>
    <row r="13" spans="1:13">
      <c r="A13" s="51"/>
      <c r="B13" s="51"/>
      <c r="C13" s="51"/>
      <c r="D13" s="51"/>
      <c r="E13" s="51"/>
      <c r="F13" s="51"/>
      <c r="G13" s="51"/>
      <c r="H13" s="51"/>
      <c r="I13" s="51"/>
      <c r="J13" s="51"/>
      <c r="K13" s="51"/>
      <c r="L13" s="51"/>
      <c r="M13" s="51"/>
    </row>
    <row r="14" spans="1:13">
      <c r="A14" s="51"/>
      <c r="B14" s="51"/>
      <c r="C14" s="51"/>
      <c r="D14" s="51"/>
      <c r="E14" s="51"/>
      <c r="F14" s="51"/>
      <c r="G14" s="51"/>
      <c r="H14" s="51"/>
      <c r="I14" s="51"/>
      <c r="J14" s="51"/>
      <c r="K14" s="51"/>
      <c r="L14" s="51"/>
      <c r="M14" s="51"/>
    </row>
    <row r="15" spans="1:13">
      <c r="A15" s="51"/>
      <c r="B15" s="51"/>
      <c r="C15" s="51"/>
      <c r="D15" s="51"/>
      <c r="E15" s="51"/>
      <c r="F15" s="51"/>
      <c r="G15" s="51"/>
      <c r="H15" s="51"/>
      <c r="I15" s="51"/>
      <c r="J15" s="51"/>
      <c r="K15" s="51"/>
      <c r="L15" s="51"/>
      <c r="M15" s="51"/>
    </row>
    <row r="16" spans="1:13">
      <c r="A16" s="51"/>
      <c r="B16" s="51"/>
      <c r="C16" s="51"/>
      <c r="D16" s="51"/>
      <c r="E16" s="51"/>
      <c r="F16" s="51"/>
      <c r="G16" s="51"/>
      <c r="H16" s="51"/>
      <c r="I16" s="51"/>
      <c r="J16" s="51"/>
      <c r="K16" s="51"/>
      <c r="L16" s="51"/>
      <c r="M16" s="51"/>
    </row>
    <row r="17" spans="1:13">
      <c r="A17" s="51"/>
      <c r="B17" s="51"/>
      <c r="C17" s="51"/>
      <c r="D17" s="51"/>
      <c r="E17" s="51"/>
      <c r="F17" s="51"/>
      <c r="G17" s="51"/>
      <c r="H17" s="51"/>
      <c r="I17" s="51"/>
      <c r="J17" s="51"/>
      <c r="K17" s="51"/>
      <c r="L17" s="51"/>
      <c r="M17" s="51"/>
    </row>
    <row r="18" spans="1:13">
      <c r="A18" s="51"/>
      <c r="B18" s="51"/>
      <c r="C18" s="51"/>
      <c r="D18" s="51"/>
      <c r="E18" s="51"/>
      <c r="F18" s="51"/>
      <c r="G18" s="51"/>
      <c r="H18" s="51"/>
      <c r="I18" s="51"/>
      <c r="J18" s="51"/>
      <c r="K18" s="51"/>
      <c r="L18" s="51"/>
      <c r="M18" s="51"/>
    </row>
    <row r="19" spans="1:13">
      <c r="A19" s="51"/>
      <c r="B19" s="51"/>
      <c r="C19" s="51"/>
      <c r="D19" s="51"/>
      <c r="E19" s="51"/>
      <c r="F19" s="51"/>
      <c r="G19" s="51"/>
      <c r="H19" s="51"/>
      <c r="I19" s="51"/>
      <c r="J19" s="51"/>
      <c r="K19" s="51"/>
      <c r="L19" s="51"/>
      <c r="M19" s="51"/>
    </row>
    <row r="20" spans="1:13">
      <c r="A20" s="51"/>
      <c r="B20" s="51"/>
      <c r="C20" s="51"/>
      <c r="D20" s="51"/>
      <c r="E20" s="51"/>
      <c r="F20" s="51"/>
      <c r="G20" s="51"/>
      <c r="H20" s="51"/>
      <c r="I20" s="51"/>
      <c r="J20" s="51"/>
      <c r="K20" s="51"/>
      <c r="L20" s="51"/>
      <c r="M20" s="51"/>
    </row>
    <row r="21" spans="1:13">
      <c r="A21" s="51"/>
      <c r="B21" s="51"/>
      <c r="C21" s="51"/>
      <c r="D21" s="51"/>
      <c r="E21" s="51"/>
      <c r="F21" s="51"/>
      <c r="G21" s="51"/>
      <c r="H21" s="51"/>
      <c r="I21" s="51"/>
      <c r="J21" s="51"/>
      <c r="K21" s="51"/>
      <c r="L21" s="51"/>
      <c r="M21" s="51"/>
    </row>
    <row r="22" spans="1:13">
      <c r="A22" s="51"/>
      <c r="B22" s="51"/>
      <c r="C22" s="51"/>
      <c r="D22" s="51"/>
      <c r="E22" s="51"/>
      <c r="F22" s="51"/>
      <c r="G22" s="51"/>
      <c r="H22" s="51"/>
      <c r="I22" s="51"/>
      <c r="J22" s="51"/>
      <c r="K22" s="51"/>
      <c r="L22" s="51"/>
      <c r="M22" s="51"/>
    </row>
    <row r="23" spans="1:13">
      <c r="A23" s="51"/>
      <c r="B23" s="52" t="s">
        <v>537</v>
      </c>
      <c r="C23" s="51"/>
      <c r="D23" s="51"/>
      <c r="E23" s="51"/>
      <c r="F23" s="51"/>
      <c r="G23" s="51"/>
      <c r="H23" s="51"/>
      <c r="I23" s="51"/>
      <c r="J23" s="51"/>
      <c r="K23" s="51"/>
      <c r="L23" s="51"/>
      <c r="M23" s="51"/>
    </row>
    <row r="24" spans="1:13">
      <c r="A24" s="51"/>
      <c r="B24" s="52" t="s">
        <v>538</v>
      </c>
      <c r="C24" s="51"/>
      <c r="D24" s="51"/>
      <c r="E24" s="51"/>
      <c r="F24" s="51"/>
      <c r="G24" s="51"/>
      <c r="H24" s="51"/>
      <c r="I24" s="51"/>
      <c r="J24" s="51"/>
      <c r="K24" s="51"/>
      <c r="L24" s="51"/>
      <c r="M24" s="51"/>
    </row>
    <row r="25" spans="1:13">
      <c r="A25" s="51"/>
      <c r="B25" s="52" t="s">
        <v>539</v>
      </c>
      <c r="C25" s="51"/>
      <c r="D25" s="51"/>
      <c r="E25" s="51"/>
      <c r="F25" s="51"/>
      <c r="G25" s="51"/>
      <c r="H25" s="51"/>
      <c r="I25" s="51"/>
      <c r="J25" s="51"/>
      <c r="K25" s="51"/>
      <c r="L25" s="51"/>
      <c r="M25" s="51"/>
    </row>
    <row r="26" spans="1:13">
      <c r="A26" s="51"/>
      <c r="B26" s="51"/>
      <c r="C26" s="51"/>
      <c r="D26" s="51"/>
      <c r="E26" s="51"/>
      <c r="F26" s="51"/>
      <c r="G26" s="51"/>
      <c r="H26" s="51"/>
      <c r="I26" s="51"/>
      <c r="J26" s="51"/>
      <c r="K26" s="51"/>
      <c r="L26" s="51"/>
      <c r="M26" s="51"/>
    </row>
  </sheetData>
  <hyperlinks>
    <hyperlink ref="B23" location="cases_tier1!A1" display="Tier 1 consumer cases"/>
    <hyperlink ref="B24" location="cases_tier2!A1" display="Tier 2 consumer cases"/>
    <hyperlink ref="B25" location="cases_tier3!A1" display="Tier 3 consumer cases"/>
  </hyperlinks>
  <pageMargins left="0.70866141732283472" right="0.70866141732283472" top="0.74803149606299213" bottom="0.74803149606299213" header="0.31496062992125984" footer="0.31496062992125984"/>
  <pageSetup paperSize="9" scale="9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T19"/>
  <sheetViews>
    <sheetView workbookViewId="0">
      <selection activeCell="B47" sqref="B47"/>
    </sheetView>
  </sheetViews>
  <sheetFormatPr defaultColWidth="0" defaultRowHeight="12.75"/>
  <cols>
    <col min="1" max="1" width="3" style="15" customWidth="1"/>
    <col min="2" max="2" width="23.109375" style="15" bestFit="1" customWidth="1"/>
    <col min="3" max="16" width="8.5546875" style="15" customWidth="1"/>
    <col min="17" max="17" width="13.88671875" style="15" customWidth="1"/>
    <col min="18" max="18" width="9.33203125" style="15" customWidth="1"/>
    <col min="19" max="19" width="10.109375" style="15" customWidth="1"/>
    <col min="20" max="20" width="3.21875" style="15" customWidth="1"/>
    <col min="21" max="16384" width="8.88671875" style="15" hidden="1"/>
  </cols>
  <sheetData>
    <row r="1" spans="1:20">
      <c r="A1" s="47"/>
      <c r="B1" s="47"/>
      <c r="C1" s="47"/>
      <c r="D1" s="47"/>
      <c r="E1" s="47"/>
      <c r="F1" s="47"/>
      <c r="G1" s="47"/>
      <c r="H1" s="47"/>
      <c r="I1" s="47"/>
      <c r="J1" s="47"/>
      <c r="K1" s="47"/>
      <c r="L1" s="47"/>
      <c r="M1" s="47"/>
      <c r="N1" s="47"/>
      <c r="O1" s="47"/>
      <c r="P1" s="47"/>
      <c r="Q1" s="47"/>
      <c r="R1" s="47"/>
      <c r="S1" s="47"/>
      <c r="T1" s="47"/>
    </row>
    <row r="2" spans="1:20" ht="20.25">
      <c r="A2" s="47"/>
      <c r="B2" s="34" t="s">
        <v>535</v>
      </c>
      <c r="R2" s="37" t="s">
        <v>543</v>
      </c>
      <c r="T2" s="47"/>
    </row>
    <row r="3" spans="1:20" ht="20.25">
      <c r="A3" s="47"/>
      <c r="B3" s="34"/>
      <c r="R3" s="36">
        <v>1</v>
      </c>
      <c r="S3" s="15" t="s">
        <v>540</v>
      </c>
      <c r="T3" s="47"/>
    </row>
    <row r="4" spans="1:20" ht="14.25">
      <c r="A4" s="47"/>
      <c r="B4" s="38" t="s">
        <v>544</v>
      </c>
      <c r="R4" s="36">
        <v>0</v>
      </c>
      <c r="S4" s="15" t="s">
        <v>541</v>
      </c>
      <c r="T4" s="47"/>
    </row>
    <row r="5" spans="1:20" ht="14.25">
      <c r="A5" s="47"/>
      <c r="B5" s="38"/>
      <c r="R5" s="36">
        <v>-1</v>
      </c>
      <c r="S5" s="15" t="s">
        <v>542</v>
      </c>
      <c r="T5" s="47"/>
    </row>
    <row r="6" spans="1:20" ht="20.25">
      <c r="A6" s="47"/>
      <c r="B6" s="48"/>
      <c r="C6" s="47"/>
      <c r="D6" s="47"/>
      <c r="E6" s="47"/>
      <c r="F6" s="47"/>
      <c r="G6" s="47"/>
      <c r="H6" s="47"/>
      <c r="I6" s="47"/>
      <c r="J6" s="47"/>
      <c r="K6" s="47"/>
      <c r="L6" s="47"/>
      <c r="M6" s="47"/>
      <c r="N6" s="47"/>
      <c r="O6" s="47"/>
      <c r="P6" s="47"/>
      <c r="Q6" s="47"/>
      <c r="R6" s="47"/>
      <c r="S6" s="47"/>
      <c r="T6" s="47"/>
    </row>
    <row r="7" spans="1:20">
      <c r="A7" s="47"/>
      <c r="B7" s="93" t="s">
        <v>532</v>
      </c>
      <c r="C7" s="94" t="s">
        <v>0</v>
      </c>
      <c r="D7" s="94"/>
      <c r="E7" s="94"/>
      <c r="F7" s="94"/>
      <c r="G7" s="95" t="s">
        <v>1</v>
      </c>
      <c r="H7" s="95"/>
      <c r="I7" s="95"/>
      <c r="J7" s="95"/>
      <c r="K7" s="94" t="s">
        <v>2</v>
      </c>
      <c r="L7" s="94"/>
      <c r="M7" s="94"/>
      <c r="N7" s="94"/>
      <c r="O7" s="56" t="s">
        <v>3</v>
      </c>
      <c r="P7" s="56"/>
      <c r="Q7" s="91" t="s">
        <v>19</v>
      </c>
      <c r="R7" s="91" t="s">
        <v>20</v>
      </c>
      <c r="S7" s="91" t="s">
        <v>18</v>
      </c>
      <c r="T7" s="47"/>
    </row>
    <row r="8" spans="1:20">
      <c r="A8" s="47"/>
      <c r="B8" s="93"/>
      <c r="C8" s="12" t="s">
        <v>5</v>
      </c>
      <c r="D8" s="12" t="s">
        <v>6</v>
      </c>
      <c r="E8" s="12" t="s">
        <v>7</v>
      </c>
      <c r="F8" s="12" t="s">
        <v>8</v>
      </c>
      <c r="G8" s="13" t="s">
        <v>5</v>
      </c>
      <c r="H8" s="13" t="s">
        <v>6</v>
      </c>
      <c r="I8" s="13" t="s">
        <v>7</v>
      </c>
      <c r="J8" s="13" t="s">
        <v>8</v>
      </c>
      <c r="K8" s="12" t="s">
        <v>5</v>
      </c>
      <c r="L8" s="12" t="s">
        <v>6</v>
      </c>
      <c r="M8" s="12" t="s">
        <v>7</v>
      </c>
      <c r="N8" s="12" t="s">
        <v>8</v>
      </c>
      <c r="O8" s="13" t="s">
        <v>5</v>
      </c>
      <c r="P8" s="13"/>
      <c r="Q8" s="92"/>
      <c r="R8" s="92"/>
      <c r="S8" s="92"/>
      <c r="T8" s="47"/>
    </row>
    <row r="9" spans="1:20">
      <c r="A9" s="47"/>
      <c r="B9" s="5" t="s">
        <v>11</v>
      </c>
      <c r="C9" s="10">
        <v>46246</v>
      </c>
      <c r="D9" s="10">
        <v>45601</v>
      </c>
      <c r="E9" s="10">
        <v>49275</v>
      </c>
      <c r="F9" s="10">
        <v>45662</v>
      </c>
      <c r="G9" s="10">
        <v>38474</v>
      </c>
      <c r="H9" s="10">
        <v>38341</v>
      </c>
      <c r="I9" s="10">
        <v>37076</v>
      </c>
      <c r="J9" s="10">
        <v>40871</v>
      </c>
      <c r="K9" s="10">
        <v>37065</v>
      </c>
      <c r="L9" s="10">
        <v>38897</v>
      </c>
      <c r="M9" s="10">
        <v>38434</v>
      </c>
      <c r="N9" s="10">
        <v>40818</v>
      </c>
      <c r="O9" s="11">
        <v>32681</v>
      </c>
      <c r="P9" s="8">
        <f>+O9/$O$18</f>
        <v>0.22230914174154973</v>
      </c>
      <c r="Q9" s="1"/>
      <c r="R9" s="2">
        <f>(O9-K9)/K9</f>
        <v>-0.11827869958181574</v>
      </c>
      <c r="S9" s="3">
        <f>IF(R9&gt;0.05,1,IF(R9&lt;-0.05,-1,0))</f>
        <v>-1</v>
      </c>
      <c r="T9" s="47"/>
    </row>
    <row r="10" spans="1:20">
      <c r="A10" s="47"/>
      <c r="B10" s="5" t="s">
        <v>16</v>
      </c>
      <c r="C10" s="10">
        <v>32538</v>
      </c>
      <c r="D10" s="10">
        <v>33167</v>
      </c>
      <c r="E10" s="10">
        <v>29678</v>
      </c>
      <c r="F10" s="10">
        <v>30219</v>
      </c>
      <c r="G10" s="10">
        <v>31169</v>
      </c>
      <c r="H10" s="10">
        <v>31528</v>
      </c>
      <c r="I10" s="10">
        <v>25280</v>
      </c>
      <c r="J10" s="10">
        <v>28347</v>
      </c>
      <c r="K10" s="10">
        <v>29458</v>
      </c>
      <c r="L10" s="10">
        <v>30490</v>
      </c>
      <c r="M10" s="10">
        <v>25546</v>
      </c>
      <c r="N10" s="10">
        <v>29472</v>
      </c>
      <c r="O10" s="11">
        <v>29135</v>
      </c>
      <c r="P10" s="8">
        <f t="shared" ref="P10:P17" si="0">+O10/$O$18</f>
        <v>0.19818784139530771</v>
      </c>
      <c r="Q10" s="1"/>
      <c r="R10" s="2">
        <f t="shared" ref="R10:R18" si="1">(O10-K10)/K10</f>
        <v>-1.0964763391947858E-2</v>
      </c>
      <c r="S10" s="3">
        <f t="shared" ref="S10:S18" si="2">IF(R10&gt;0.05,1,IF(R10&lt;-0.05,-1,0))</f>
        <v>0</v>
      </c>
      <c r="T10" s="47"/>
    </row>
    <row r="11" spans="1:20">
      <c r="A11" s="47"/>
      <c r="B11" s="5" t="s">
        <v>14</v>
      </c>
      <c r="C11" s="10">
        <v>17737</v>
      </c>
      <c r="D11" s="10">
        <v>18301</v>
      </c>
      <c r="E11" s="10">
        <v>19497</v>
      </c>
      <c r="F11" s="10">
        <v>19405</v>
      </c>
      <c r="G11" s="10">
        <v>17157</v>
      </c>
      <c r="H11" s="10">
        <v>16739</v>
      </c>
      <c r="I11" s="10">
        <v>16513</v>
      </c>
      <c r="J11" s="10">
        <v>19069</v>
      </c>
      <c r="K11" s="10">
        <v>18331</v>
      </c>
      <c r="L11" s="10">
        <v>18882</v>
      </c>
      <c r="M11" s="10">
        <v>17424</v>
      </c>
      <c r="N11" s="10">
        <v>18075</v>
      </c>
      <c r="O11" s="11">
        <v>15671</v>
      </c>
      <c r="P11" s="8">
        <f t="shared" si="0"/>
        <v>0.10660036596896746</v>
      </c>
      <c r="Q11" s="1"/>
      <c r="R11" s="2">
        <f t="shared" si="1"/>
        <v>-0.14510937755714365</v>
      </c>
      <c r="S11" s="3">
        <f t="shared" si="2"/>
        <v>-1</v>
      </c>
      <c r="T11" s="47"/>
    </row>
    <row r="12" spans="1:20">
      <c r="A12" s="47"/>
      <c r="B12" s="5" t="s">
        <v>13</v>
      </c>
      <c r="C12" s="10">
        <v>16937</v>
      </c>
      <c r="D12" s="10">
        <v>16696</v>
      </c>
      <c r="E12" s="10">
        <v>16328</v>
      </c>
      <c r="F12" s="10">
        <v>15493</v>
      </c>
      <c r="G12" s="10">
        <v>15417</v>
      </c>
      <c r="H12" s="10">
        <v>16314</v>
      </c>
      <c r="I12" s="10">
        <v>14581</v>
      </c>
      <c r="J12" s="10">
        <v>13991</v>
      </c>
      <c r="K12" s="10">
        <v>15238</v>
      </c>
      <c r="L12" s="10">
        <v>16170</v>
      </c>
      <c r="M12" s="10">
        <v>13889</v>
      </c>
      <c r="N12" s="10">
        <v>14681</v>
      </c>
      <c r="O12" s="11">
        <v>14012</v>
      </c>
      <c r="P12" s="8">
        <f t="shared" si="0"/>
        <v>9.5315189072629189E-2</v>
      </c>
      <c r="Q12" s="1"/>
      <c r="R12" s="2">
        <f t="shared" si="1"/>
        <v>-8.0456752854705341E-2</v>
      </c>
      <c r="S12" s="3">
        <f t="shared" si="2"/>
        <v>-1</v>
      </c>
      <c r="T12" s="47"/>
    </row>
    <row r="13" spans="1:20">
      <c r="A13" s="47"/>
      <c r="B13" s="5" t="s">
        <v>15</v>
      </c>
      <c r="C13" s="10">
        <v>18973</v>
      </c>
      <c r="D13" s="10">
        <v>19297</v>
      </c>
      <c r="E13" s="10">
        <v>18628</v>
      </c>
      <c r="F13" s="10">
        <v>17367</v>
      </c>
      <c r="G13" s="10">
        <v>15761</v>
      </c>
      <c r="H13" s="10">
        <v>14953</v>
      </c>
      <c r="I13" s="10">
        <v>13254</v>
      </c>
      <c r="J13" s="10">
        <v>16104</v>
      </c>
      <c r="K13" s="10">
        <v>14750</v>
      </c>
      <c r="L13" s="10">
        <v>14681</v>
      </c>
      <c r="M13" s="10">
        <v>12266</v>
      </c>
      <c r="N13" s="10">
        <v>13400</v>
      </c>
      <c r="O13" s="11">
        <v>11993</v>
      </c>
      <c r="P13" s="8">
        <f t="shared" si="0"/>
        <v>8.158114919697701E-2</v>
      </c>
      <c r="Q13" s="1"/>
      <c r="R13" s="2">
        <f t="shared" si="1"/>
        <v>-0.18691525423728814</v>
      </c>
      <c r="S13" s="3">
        <f t="shared" si="2"/>
        <v>-1</v>
      </c>
      <c r="T13" s="47"/>
    </row>
    <row r="14" spans="1:20">
      <c r="A14" s="47"/>
      <c r="B14" s="5" t="s">
        <v>12</v>
      </c>
      <c r="C14" s="10">
        <v>15062</v>
      </c>
      <c r="D14" s="10">
        <v>15652</v>
      </c>
      <c r="E14" s="10">
        <v>14596</v>
      </c>
      <c r="F14" s="10">
        <v>13456</v>
      </c>
      <c r="G14" s="10">
        <v>12461</v>
      </c>
      <c r="H14" s="10">
        <v>12859</v>
      </c>
      <c r="I14" s="10">
        <v>10479</v>
      </c>
      <c r="J14" s="10">
        <v>10712</v>
      </c>
      <c r="K14" s="10">
        <v>10710</v>
      </c>
      <c r="L14" s="10">
        <v>12126</v>
      </c>
      <c r="M14" s="10">
        <v>10674</v>
      </c>
      <c r="N14" s="10">
        <v>11458</v>
      </c>
      <c r="O14" s="11">
        <v>11181</v>
      </c>
      <c r="P14" s="8">
        <f t="shared" si="0"/>
        <v>7.6057602699191193E-2</v>
      </c>
      <c r="Q14" s="1"/>
      <c r="R14" s="2">
        <f t="shared" si="1"/>
        <v>4.3977591036414569E-2</v>
      </c>
      <c r="S14" s="3">
        <f t="shared" si="2"/>
        <v>0</v>
      </c>
      <c r="T14" s="47"/>
    </row>
    <row r="15" spans="1:20">
      <c r="A15" s="47"/>
      <c r="B15" s="5" t="s">
        <v>10</v>
      </c>
      <c r="C15" s="10">
        <v>1053</v>
      </c>
      <c r="D15" s="10">
        <v>890</v>
      </c>
      <c r="E15" s="10">
        <v>944</v>
      </c>
      <c r="F15" s="10">
        <v>851</v>
      </c>
      <c r="G15" s="10">
        <v>876</v>
      </c>
      <c r="H15" s="10">
        <v>867</v>
      </c>
      <c r="I15" s="10">
        <v>821</v>
      </c>
      <c r="J15" s="10">
        <v>1026</v>
      </c>
      <c r="K15" s="10">
        <v>981</v>
      </c>
      <c r="L15" s="10">
        <v>1000</v>
      </c>
      <c r="M15" s="10">
        <v>859</v>
      </c>
      <c r="N15" s="10">
        <v>995</v>
      </c>
      <c r="O15" s="11">
        <v>911</v>
      </c>
      <c r="P15" s="8">
        <f t="shared" si="0"/>
        <v>6.1969838170971448E-3</v>
      </c>
      <c r="Q15" s="1"/>
      <c r="R15" s="2">
        <f t="shared" si="1"/>
        <v>-7.1355759429153925E-2</v>
      </c>
      <c r="S15" s="3">
        <f t="shared" si="2"/>
        <v>-1</v>
      </c>
      <c r="T15" s="47"/>
    </row>
    <row r="16" spans="1:20">
      <c r="A16" s="47"/>
      <c r="B16" s="5" t="s">
        <v>9</v>
      </c>
      <c r="C16" s="10">
        <v>77</v>
      </c>
      <c r="D16" s="10">
        <v>75</v>
      </c>
      <c r="E16" s="10">
        <v>90</v>
      </c>
      <c r="F16" s="10">
        <v>90</v>
      </c>
      <c r="G16" s="10">
        <v>62</v>
      </c>
      <c r="H16" s="10">
        <v>65</v>
      </c>
      <c r="I16" s="10">
        <v>64</v>
      </c>
      <c r="J16" s="10">
        <v>65</v>
      </c>
      <c r="K16" s="10">
        <v>70</v>
      </c>
      <c r="L16" s="10">
        <v>84</v>
      </c>
      <c r="M16" s="10">
        <v>59</v>
      </c>
      <c r="N16" s="10">
        <v>76</v>
      </c>
      <c r="O16" s="11">
        <v>64</v>
      </c>
      <c r="P16" s="8">
        <f t="shared" si="0"/>
        <v>4.3535341854469514E-4</v>
      </c>
      <c r="Q16" s="1"/>
      <c r="R16" s="2">
        <f t="shared" si="1"/>
        <v>-8.5714285714285715E-2</v>
      </c>
      <c r="S16" s="3">
        <f t="shared" si="2"/>
        <v>-1</v>
      </c>
      <c r="T16" s="47"/>
    </row>
    <row r="17" spans="1:20">
      <c r="A17" s="47"/>
      <c r="B17" s="5" t="s">
        <v>17</v>
      </c>
      <c r="C17" s="10">
        <v>27618</v>
      </c>
      <c r="D17" s="10">
        <v>30283</v>
      </c>
      <c r="E17" s="10">
        <v>30415</v>
      </c>
      <c r="F17" s="10">
        <v>31405</v>
      </c>
      <c r="G17" s="10">
        <v>26816</v>
      </c>
      <c r="H17" s="10">
        <v>34563</v>
      </c>
      <c r="I17" s="10">
        <v>32483</v>
      </c>
      <c r="J17" s="10">
        <v>29583</v>
      </c>
      <c r="K17" s="10">
        <v>20300</v>
      </c>
      <c r="L17" s="10">
        <v>22027</v>
      </c>
      <c r="M17" s="10">
        <v>23490</v>
      </c>
      <c r="N17" s="10">
        <v>32164</v>
      </c>
      <c r="O17" s="11">
        <v>31359</v>
      </c>
      <c r="P17" s="8">
        <f t="shared" si="0"/>
        <v>0.21331637268973586</v>
      </c>
      <c r="Q17" s="1"/>
      <c r="R17" s="2">
        <f>(O17-K17)/K17</f>
        <v>0.54477832512315272</v>
      </c>
      <c r="S17" s="3">
        <f>IF(R17&gt;0.05,1,IF(R17&lt;-0.05,-1,0))</f>
        <v>1</v>
      </c>
      <c r="T17" s="47"/>
    </row>
    <row r="18" spans="1:20">
      <c r="A18" s="47"/>
      <c r="B18" s="6" t="s">
        <v>4</v>
      </c>
      <c r="C18" s="11">
        <v>176241</v>
      </c>
      <c r="D18" s="11">
        <v>179962</v>
      </c>
      <c r="E18" s="11">
        <v>179451</v>
      </c>
      <c r="F18" s="11">
        <v>173948</v>
      </c>
      <c r="G18" s="11">
        <v>158193</v>
      </c>
      <c r="H18" s="11">
        <v>166229</v>
      </c>
      <c r="I18" s="11">
        <v>150551</v>
      </c>
      <c r="J18" s="11">
        <v>159768</v>
      </c>
      <c r="K18" s="11">
        <v>146903</v>
      </c>
      <c r="L18" s="11">
        <v>154357</v>
      </c>
      <c r="M18" s="11">
        <v>142641</v>
      </c>
      <c r="N18" s="11">
        <v>161139</v>
      </c>
      <c r="O18" s="11">
        <v>147007</v>
      </c>
      <c r="P18" s="11"/>
      <c r="Q18" s="7"/>
      <c r="R18" s="8">
        <f t="shared" si="1"/>
        <v>7.0795014397255333E-4</v>
      </c>
      <c r="S18" s="9">
        <f t="shared" si="2"/>
        <v>0</v>
      </c>
      <c r="T18" s="47"/>
    </row>
    <row r="19" spans="1:20">
      <c r="A19" s="47"/>
      <c r="B19" s="47"/>
      <c r="C19" s="47"/>
      <c r="D19" s="47"/>
      <c r="E19" s="47"/>
      <c r="F19" s="47"/>
      <c r="G19" s="47"/>
      <c r="H19" s="47"/>
      <c r="I19" s="47"/>
      <c r="J19" s="47"/>
      <c r="K19" s="47"/>
      <c r="L19" s="47"/>
      <c r="M19" s="47"/>
      <c r="N19" s="47"/>
      <c r="O19" s="47"/>
      <c r="P19" s="47"/>
      <c r="Q19" s="47"/>
      <c r="R19" s="47"/>
      <c r="S19" s="47"/>
      <c r="T19" s="47"/>
    </row>
  </sheetData>
  <sortState ref="B9:O17">
    <sortCondition descending="1" ref="O9:O17"/>
  </sortState>
  <mergeCells count="7">
    <mergeCell ref="S7:S8"/>
    <mergeCell ref="Q7:Q8"/>
    <mergeCell ref="B7:B8"/>
    <mergeCell ref="C7:F7"/>
    <mergeCell ref="G7:J7"/>
    <mergeCell ref="K7:N7"/>
    <mergeCell ref="R7:R8"/>
  </mergeCells>
  <conditionalFormatting sqref="B9:B18">
    <cfRule type="expression" dxfId="15" priority="5">
      <formula>MOD(ROW(),2)</formula>
    </cfRule>
  </conditionalFormatting>
  <conditionalFormatting sqref="C9:S18">
    <cfRule type="expression" dxfId="14" priority="3">
      <formula>MOD(ROW(),2)</formula>
    </cfRule>
  </conditionalFormatting>
  <conditionalFormatting sqref="S9:S18">
    <cfRule type="iconSet" priority="2">
      <iconSet iconSet="3Arrows" showValue="0">
        <cfvo type="percent" val="0"/>
        <cfvo type="num" val="0"/>
        <cfvo type="num" val="1"/>
      </iconSet>
    </cfRule>
  </conditionalFormatting>
  <conditionalFormatting sqref="R3:R5">
    <cfRule type="iconSet" priority="1">
      <iconSet iconSet="3Arrows" showValue="0">
        <cfvo type="percent" val="0"/>
        <cfvo type="num" val="0"/>
        <cfvo type="num" val="1"/>
      </iconSet>
    </cfRule>
  </conditionalFormatting>
  <pageMargins left="0.70866141732283472" right="0.70866141732283472" top="0.74803149606299213" bottom="0.74803149606299213" header="0.31496062992125984" footer="0.31496062992125984"/>
  <pageSetup paperSize="9" scale="60" orientation="landscape" r:id="rId1"/>
  <drawing r:id="rId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cases_tier1!C9:O9</xm:f>
              <xm:sqref>Q9</xm:sqref>
            </x14:sparkline>
            <x14:sparkline>
              <xm:f>cases_tier1!C10:O10</xm:f>
              <xm:sqref>Q10</xm:sqref>
            </x14:sparkline>
            <x14:sparkline>
              <xm:f>cases_tier1!C11:O11</xm:f>
              <xm:sqref>Q11</xm:sqref>
            </x14:sparkline>
            <x14:sparkline>
              <xm:f>cases_tier1!C12:O12</xm:f>
              <xm:sqref>Q12</xm:sqref>
            </x14:sparkline>
            <x14:sparkline>
              <xm:f>cases_tier1!C13:O13</xm:f>
              <xm:sqref>Q13</xm:sqref>
            </x14:sparkline>
            <x14:sparkline>
              <xm:f>cases_tier1!C14:O14</xm:f>
              <xm:sqref>Q14</xm:sqref>
            </x14:sparkline>
            <x14:sparkline>
              <xm:f>cases_tier1!C15:O15</xm:f>
              <xm:sqref>Q15</xm:sqref>
            </x14:sparkline>
            <x14:sparkline>
              <xm:f>cases_tier1!C16:O16</xm:f>
              <xm:sqref>Q16</xm:sqref>
            </x14:sparkline>
            <x14:sparkline>
              <xm:f>cases_tier1!C17:O17</xm:f>
              <xm:sqref>Q17</xm:sqref>
            </x14:sparkline>
            <x14:sparkline>
              <xm:f>cases_tier1!C18:O18</xm:f>
              <xm:sqref>Q18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T85"/>
  <sheetViews>
    <sheetView workbookViewId="0">
      <pane xSplit="3" ySplit="8" topLeftCell="D87" activePane="bottomRight" state="frozen"/>
      <selection pane="topRight" activeCell="C1" sqref="C1"/>
      <selection pane="bottomLeft" activeCell="A8" sqref="A8"/>
      <selection pane="bottomRight" activeCell="B62" sqref="B62"/>
    </sheetView>
  </sheetViews>
  <sheetFormatPr defaultRowHeight="12.75"/>
  <cols>
    <col min="1" max="1" width="2.44140625" style="15" customWidth="1"/>
    <col min="2" max="2" width="30.21875" style="14" customWidth="1"/>
    <col min="3" max="3" width="40.109375" style="15" customWidth="1"/>
    <col min="4" max="16" width="7.109375" style="40" customWidth="1"/>
    <col min="17" max="17" width="12.109375" style="15" customWidth="1"/>
    <col min="18" max="18" width="8.88671875" style="15"/>
    <col min="19" max="19" width="10.33203125" style="15" customWidth="1"/>
    <col min="20" max="20" width="2.88671875" style="15" customWidth="1"/>
    <col min="21" max="16384" width="8.88671875" style="15"/>
  </cols>
  <sheetData>
    <row r="1" spans="1:20">
      <c r="A1" s="47"/>
      <c r="B1" s="49"/>
      <c r="C1" s="47"/>
      <c r="D1" s="50"/>
      <c r="E1" s="50"/>
      <c r="F1" s="50"/>
      <c r="G1" s="50"/>
      <c r="H1" s="50"/>
      <c r="I1" s="50"/>
      <c r="J1" s="50"/>
      <c r="K1" s="50"/>
      <c r="L1" s="50"/>
      <c r="M1" s="50"/>
      <c r="N1" s="50"/>
      <c r="O1" s="50"/>
      <c r="P1" s="50"/>
      <c r="Q1" s="47"/>
      <c r="R1" s="47"/>
      <c r="S1" s="47"/>
      <c r="T1" s="47"/>
    </row>
    <row r="2" spans="1:20" ht="20.25">
      <c r="A2" s="47"/>
      <c r="B2" s="34" t="s">
        <v>536</v>
      </c>
      <c r="R2" s="37" t="s">
        <v>543</v>
      </c>
      <c r="T2" s="47"/>
    </row>
    <row r="3" spans="1:20" ht="13.5" customHeight="1">
      <c r="A3" s="47"/>
      <c r="B3" s="34"/>
      <c r="R3" s="36">
        <v>1</v>
      </c>
      <c r="S3" s="15" t="s">
        <v>540</v>
      </c>
      <c r="T3" s="47"/>
    </row>
    <row r="4" spans="1:20" ht="13.5" customHeight="1">
      <c r="A4" s="47"/>
      <c r="B4" s="38" t="s">
        <v>544</v>
      </c>
      <c r="R4" s="36">
        <v>0</v>
      </c>
      <c r="S4" s="15" t="s">
        <v>541</v>
      </c>
      <c r="T4" s="47"/>
    </row>
    <row r="5" spans="1:20" ht="13.5" customHeight="1">
      <c r="A5" s="47"/>
      <c r="B5" s="38"/>
      <c r="R5" s="36">
        <v>-1</v>
      </c>
      <c r="S5" s="15" t="s">
        <v>542</v>
      </c>
      <c r="T5" s="47"/>
    </row>
    <row r="6" spans="1:20" ht="13.5" customHeight="1">
      <c r="A6" s="47"/>
      <c r="B6" s="48"/>
      <c r="C6" s="47"/>
      <c r="D6" s="50"/>
      <c r="E6" s="50"/>
      <c r="F6" s="50"/>
      <c r="G6" s="50"/>
      <c r="H6" s="50"/>
      <c r="I6" s="50"/>
      <c r="J6" s="50"/>
      <c r="K6" s="50"/>
      <c r="L6" s="50"/>
      <c r="M6" s="50"/>
      <c r="N6" s="50"/>
      <c r="O6" s="50"/>
      <c r="P6" s="50"/>
      <c r="Q6" s="47"/>
      <c r="R6" s="47"/>
      <c r="S6" s="47"/>
      <c r="T6" s="47"/>
    </row>
    <row r="7" spans="1:20" ht="27.75" customHeight="1">
      <c r="A7" s="47"/>
      <c r="B7" s="93" t="s">
        <v>532</v>
      </c>
      <c r="C7" s="96" t="s">
        <v>531</v>
      </c>
      <c r="D7" s="98" t="s">
        <v>0</v>
      </c>
      <c r="E7" s="98"/>
      <c r="F7" s="98"/>
      <c r="G7" s="98"/>
      <c r="H7" s="99" t="s">
        <v>1</v>
      </c>
      <c r="I7" s="99"/>
      <c r="J7" s="99"/>
      <c r="K7" s="99"/>
      <c r="L7" s="98" t="s">
        <v>2</v>
      </c>
      <c r="M7" s="98"/>
      <c r="N7" s="98"/>
      <c r="O7" s="98"/>
      <c r="P7" s="41" t="s">
        <v>3</v>
      </c>
      <c r="Q7" s="91" t="s">
        <v>19</v>
      </c>
      <c r="R7" s="91" t="s">
        <v>20</v>
      </c>
      <c r="S7" s="91" t="s">
        <v>18</v>
      </c>
      <c r="T7" s="47"/>
    </row>
    <row r="8" spans="1:20">
      <c r="A8" s="47"/>
      <c r="B8" s="97"/>
      <c r="C8" s="96"/>
      <c r="D8" s="42" t="s">
        <v>5</v>
      </c>
      <c r="E8" s="42" t="s">
        <v>6</v>
      </c>
      <c r="F8" s="42" t="s">
        <v>7</v>
      </c>
      <c r="G8" s="42" t="s">
        <v>8</v>
      </c>
      <c r="H8" s="43" t="s">
        <v>5</v>
      </c>
      <c r="I8" s="43" t="s">
        <v>6</v>
      </c>
      <c r="J8" s="43" t="s">
        <v>7</v>
      </c>
      <c r="K8" s="43" t="s">
        <v>8</v>
      </c>
      <c r="L8" s="42" t="s">
        <v>5</v>
      </c>
      <c r="M8" s="42" t="s">
        <v>6</v>
      </c>
      <c r="N8" s="42" t="s">
        <v>7</v>
      </c>
      <c r="O8" s="42" t="s">
        <v>8</v>
      </c>
      <c r="P8" s="43" t="s">
        <v>5</v>
      </c>
      <c r="Q8" s="92"/>
      <c r="R8" s="92"/>
      <c r="S8" s="92"/>
      <c r="T8" s="47"/>
    </row>
    <row r="9" spans="1:20">
      <c r="A9" s="47"/>
      <c r="B9" s="25" t="s">
        <v>9</v>
      </c>
      <c r="C9" s="5" t="s">
        <v>9</v>
      </c>
      <c r="D9" s="44">
        <v>77</v>
      </c>
      <c r="E9" s="44">
        <v>75</v>
      </c>
      <c r="F9" s="44">
        <v>90</v>
      </c>
      <c r="G9" s="44">
        <v>90</v>
      </c>
      <c r="H9" s="44">
        <v>62</v>
      </c>
      <c r="I9" s="44">
        <v>65</v>
      </c>
      <c r="J9" s="44">
        <v>64</v>
      </c>
      <c r="K9" s="44">
        <v>65</v>
      </c>
      <c r="L9" s="44">
        <v>70</v>
      </c>
      <c r="M9" s="44">
        <v>84</v>
      </c>
      <c r="N9" s="44">
        <v>59</v>
      </c>
      <c r="O9" s="44">
        <v>76</v>
      </c>
      <c r="P9" s="44">
        <v>64</v>
      </c>
      <c r="Q9" s="1"/>
      <c r="R9" s="2">
        <f>(P9-L9)/L9</f>
        <v>-8.5714285714285715E-2</v>
      </c>
      <c r="S9" s="3">
        <f>IF(R9&gt;0.05,1,IF(R9&lt;-0.05,-1,0))</f>
        <v>-1</v>
      </c>
      <c r="T9" s="47"/>
    </row>
    <row r="10" spans="1:20" s="14" customFormat="1">
      <c r="A10" s="49"/>
      <c r="B10" s="21" t="s">
        <v>21</v>
      </c>
      <c r="C10" s="21"/>
      <c r="D10" s="45">
        <v>77</v>
      </c>
      <c r="E10" s="45">
        <v>75</v>
      </c>
      <c r="F10" s="45">
        <v>90</v>
      </c>
      <c r="G10" s="45">
        <v>90</v>
      </c>
      <c r="H10" s="45">
        <v>62</v>
      </c>
      <c r="I10" s="45">
        <v>65</v>
      </c>
      <c r="J10" s="45">
        <v>64</v>
      </c>
      <c r="K10" s="45">
        <v>65</v>
      </c>
      <c r="L10" s="45">
        <v>70</v>
      </c>
      <c r="M10" s="45">
        <v>84</v>
      </c>
      <c r="N10" s="45">
        <v>59</v>
      </c>
      <c r="O10" s="45">
        <v>76</v>
      </c>
      <c r="P10" s="45">
        <v>64</v>
      </c>
      <c r="Q10" s="22"/>
      <c r="R10" s="23">
        <f t="shared" ref="R10:R73" si="0">(P10-L10)/L10</f>
        <v>-8.5714285714285715E-2</v>
      </c>
      <c r="S10" s="24">
        <f t="shared" ref="S10:S73" si="1">IF(R10&gt;0.05,1,IF(R10&lt;-0.05,-1,0))</f>
        <v>-1</v>
      </c>
      <c r="T10" s="49"/>
    </row>
    <row r="11" spans="1:20">
      <c r="A11" s="47"/>
      <c r="B11" s="25" t="s">
        <v>10</v>
      </c>
      <c r="C11" s="5" t="s">
        <v>22</v>
      </c>
      <c r="D11" s="44">
        <v>1053</v>
      </c>
      <c r="E11" s="44">
        <v>890</v>
      </c>
      <c r="F11" s="44">
        <v>944</v>
      </c>
      <c r="G11" s="44">
        <v>851</v>
      </c>
      <c r="H11" s="44">
        <v>876</v>
      </c>
      <c r="I11" s="44">
        <v>867</v>
      </c>
      <c r="J11" s="44">
        <v>821</v>
      </c>
      <c r="K11" s="44">
        <v>1026</v>
      </c>
      <c r="L11" s="44">
        <v>981</v>
      </c>
      <c r="M11" s="44">
        <v>1000</v>
      </c>
      <c r="N11" s="44">
        <v>859</v>
      </c>
      <c r="O11" s="44">
        <v>995</v>
      </c>
      <c r="P11" s="44">
        <v>911</v>
      </c>
      <c r="Q11" s="1"/>
      <c r="R11" s="2">
        <f t="shared" si="0"/>
        <v>-7.1355759429153925E-2</v>
      </c>
      <c r="S11" s="3">
        <f t="shared" si="1"/>
        <v>-1</v>
      </c>
      <c r="T11" s="47"/>
    </row>
    <row r="12" spans="1:20">
      <c r="A12" s="47"/>
      <c r="B12" s="21" t="s">
        <v>23</v>
      </c>
      <c r="C12" s="21"/>
      <c r="D12" s="45">
        <v>1053</v>
      </c>
      <c r="E12" s="45">
        <v>890</v>
      </c>
      <c r="F12" s="45">
        <v>944</v>
      </c>
      <c r="G12" s="45">
        <v>851</v>
      </c>
      <c r="H12" s="45">
        <v>876</v>
      </c>
      <c r="I12" s="45">
        <v>867</v>
      </c>
      <c r="J12" s="45">
        <v>821</v>
      </c>
      <c r="K12" s="45">
        <v>1026</v>
      </c>
      <c r="L12" s="45">
        <v>981</v>
      </c>
      <c r="M12" s="45">
        <v>1000</v>
      </c>
      <c r="N12" s="45">
        <v>859</v>
      </c>
      <c r="O12" s="45">
        <v>995</v>
      </c>
      <c r="P12" s="45">
        <v>911</v>
      </c>
      <c r="Q12" s="22"/>
      <c r="R12" s="23">
        <f t="shared" si="0"/>
        <v>-7.1355759429153925E-2</v>
      </c>
      <c r="S12" s="24">
        <f t="shared" si="1"/>
        <v>-1</v>
      </c>
      <c r="T12" s="47"/>
    </row>
    <row r="13" spans="1:20">
      <c r="A13" s="47"/>
      <c r="B13" s="25" t="s">
        <v>11</v>
      </c>
      <c r="C13" s="5" t="s">
        <v>24</v>
      </c>
      <c r="D13" s="44">
        <v>4757</v>
      </c>
      <c r="E13" s="44">
        <v>4517</v>
      </c>
      <c r="F13" s="44">
        <v>5113</v>
      </c>
      <c r="G13" s="44">
        <v>4150</v>
      </c>
      <c r="H13" s="44">
        <v>2981</v>
      </c>
      <c r="I13" s="44">
        <v>3038</v>
      </c>
      <c r="J13" s="44">
        <v>3014</v>
      </c>
      <c r="K13" s="44">
        <v>3062</v>
      </c>
      <c r="L13" s="44">
        <v>2490</v>
      </c>
      <c r="M13" s="44">
        <v>2481</v>
      </c>
      <c r="N13" s="44">
        <v>2707</v>
      </c>
      <c r="O13" s="44">
        <v>2895</v>
      </c>
      <c r="P13" s="44">
        <v>2153</v>
      </c>
      <c r="Q13" s="1"/>
      <c r="R13" s="2">
        <f t="shared" si="0"/>
        <v>-0.13534136546184738</v>
      </c>
      <c r="S13" s="3">
        <f t="shared" si="1"/>
        <v>-1</v>
      </c>
      <c r="T13" s="47"/>
    </row>
    <row r="14" spans="1:20">
      <c r="A14" s="47"/>
      <c r="B14" s="25"/>
      <c r="C14" s="5" t="s">
        <v>25</v>
      </c>
      <c r="D14" s="44">
        <v>1267</v>
      </c>
      <c r="E14" s="44">
        <v>1383</v>
      </c>
      <c r="F14" s="44">
        <v>1421</v>
      </c>
      <c r="G14" s="44">
        <v>1170</v>
      </c>
      <c r="H14" s="44">
        <v>1250</v>
      </c>
      <c r="I14" s="44">
        <v>1130</v>
      </c>
      <c r="J14" s="44">
        <v>1098</v>
      </c>
      <c r="K14" s="44">
        <v>1078</v>
      </c>
      <c r="L14" s="44">
        <v>1153</v>
      </c>
      <c r="M14" s="44">
        <v>1390</v>
      </c>
      <c r="N14" s="44">
        <v>1221</v>
      </c>
      <c r="O14" s="44">
        <v>1211</v>
      </c>
      <c r="P14" s="44">
        <v>1073</v>
      </c>
      <c r="Q14" s="1"/>
      <c r="R14" s="2">
        <f t="shared" si="0"/>
        <v>-6.9384215091066778E-2</v>
      </c>
      <c r="S14" s="3">
        <f t="shared" si="1"/>
        <v>-1</v>
      </c>
      <c r="T14" s="47"/>
    </row>
    <row r="15" spans="1:20">
      <c r="A15" s="47"/>
      <c r="B15" s="25"/>
      <c r="C15" s="5" t="s">
        <v>26</v>
      </c>
      <c r="D15" s="44">
        <v>9881</v>
      </c>
      <c r="E15" s="44">
        <v>9414</v>
      </c>
      <c r="F15" s="44">
        <v>9276</v>
      </c>
      <c r="G15" s="44">
        <v>8910</v>
      </c>
      <c r="H15" s="44">
        <v>8123</v>
      </c>
      <c r="I15" s="44">
        <v>7401</v>
      </c>
      <c r="J15" s="44">
        <v>6927</v>
      </c>
      <c r="K15" s="44">
        <v>8299</v>
      </c>
      <c r="L15" s="44">
        <v>7372</v>
      </c>
      <c r="M15" s="44">
        <v>7271</v>
      </c>
      <c r="N15" s="44">
        <v>6996</v>
      </c>
      <c r="O15" s="44">
        <v>8232</v>
      </c>
      <c r="P15" s="44">
        <v>6574</v>
      </c>
      <c r="Q15" s="1"/>
      <c r="R15" s="2">
        <f t="shared" si="0"/>
        <v>-0.10824742268041238</v>
      </c>
      <c r="S15" s="3">
        <f t="shared" si="1"/>
        <v>-1</v>
      </c>
      <c r="T15" s="47"/>
    </row>
    <row r="16" spans="1:20">
      <c r="A16" s="47"/>
      <c r="B16" s="25"/>
      <c r="C16" s="5" t="s">
        <v>27</v>
      </c>
      <c r="D16" s="44">
        <v>2634</v>
      </c>
      <c r="E16" s="44">
        <v>2677</v>
      </c>
      <c r="F16" s="44">
        <v>2596</v>
      </c>
      <c r="G16" s="44">
        <v>2620</v>
      </c>
      <c r="H16" s="44">
        <v>2319</v>
      </c>
      <c r="I16" s="44">
        <v>2604</v>
      </c>
      <c r="J16" s="44">
        <v>2345</v>
      </c>
      <c r="K16" s="44">
        <v>2842</v>
      </c>
      <c r="L16" s="44">
        <v>2470</v>
      </c>
      <c r="M16" s="44">
        <v>2575</v>
      </c>
      <c r="N16" s="44">
        <v>2422</v>
      </c>
      <c r="O16" s="44">
        <v>2310</v>
      </c>
      <c r="P16" s="44">
        <v>2001</v>
      </c>
      <c r="Q16" s="1"/>
      <c r="R16" s="2">
        <f t="shared" si="0"/>
        <v>-0.18987854251012146</v>
      </c>
      <c r="S16" s="3">
        <f t="shared" si="1"/>
        <v>-1</v>
      </c>
      <c r="T16" s="47"/>
    </row>
    <row r="17" spans="1:20">
      <c r="A17" s="47"/>
      <c r="B17" s="25"/>
      <c r="C17" s="5" t="s">
        <v>28</v>
      </c>
      <c r="D17" s="44">
        <v>12767</v>
      </c>
      <c r="E17" s="44">
        <v>13154</v>
      </c>
      <c r="F17" s="44">
        <v>14221</v>
      </c>
      <c r="G17" s="44">
        <v>13238</v>
      </c>
      <c r="H17" s="44">
        <v>11894</v>
      </c>
      <c r="I17" s="44">
        <v>12610</v>
      </c>
      <c r="J17" s="44">
        <v>12375</v>
      </c>
      <c r="K17" s="44">
        <v>13634</v>
      </c>
      <c r="L17" s="44">
        <v>12767</v>
      </c>
      <c r="M17" s="44">
        <v>13961</v>
      </c>
      <c r="N17" s="44">
        <v>13566</v>
      </c>
      <c r="O17" s="44">
        <v>13828</v>
      </c>
      <c r="P17" s="44">
        <v>11969</v>
      </c>
      <c r="Q17" s="1"/>
      <c r="R17" s="2">
        <f t="shared" si="0"/>
        <v>-6.2504895433539598E-2</v>
      </c>
      <c r="S17" s="3">
        <f t="shared" si="1"/>
        <v>-1</v>
      </c>
      <c r="T17" s="47"/>
    </row>
    <row r="18" spans="1:20">
      <c r="A18" s="47"/>
      <c r="B18" s="25"/>
      <c r="C18" s="5" t="s">
        <v>29</v>
      </c>
      <c r="D18" s="44">
        <v>436</v>
      </c>
      <c r="E18" s="44">
        <v>343</v>
      </c>
      <c r="F18" s="44">
        <v>377</v>
      </c>
      <c r="G18" s="44">
        <v>285</v>
      </c>
      <c r="H18" s="44">
        <v>276</v>
      </c>
      <c r="I18" s="44">
        <v>221</v>
      </c>
      <c r="J18" s="44">
        <v>239</v>
      </c>
      <c r="K18" s="44">
        <v>283</v>
      </c>
      <c r="L18" s="44">
        <v>286</v>
      </c>
      <c r="M18" s="44">
        <v>266</v>
      </c>
      <c r="N18" s="44">
        <v>273</v>
      </c>
      <c r="O18" s="44">
        <v>500</v>
      </c>
      <c r="P18" s="44">
        <v>365</v>
      </c>
      <c r="Q18" s="1"/>
      <c r="R18" s="2">
        <f t="shared" si="0"/>
        <v>0.2762237762237762</v>
      </c>
      <c r="S18" s="3">
        <f t="shared" si="1"/>
        <v>1</v>
      </c>
      <c r="T18" s="47"/>
    </row>
    <row r="19" spans="1:20">
      <c r="A19" s="47"/>
      <c r="B19" s="25"/>
      <c r="C19" s="5" t="s">
        <v>30</v>
      </c>
      <c r="D19" s="44">
        <v>7303</v>
      </c>
      <c r="E19" s="44">
        <v>7054</v>
      </c>
      <c r="F19" s="44">
        <v>8540</v>
      </c>
      <c r="G19" s="44">
        <v>7736</v>
      </c>
      <c r="H19" s="44">
        <v>6039</v>
      </c>
      <c r="I19" s="44">
        <v>5948</v>
      </c>
      <c r="J19" s="44">
        <v>5723</v>
      </c>
      <c r="K19" s="44">
        <v>5941</v>
      </c>
      <c r="L19" s="44">
        <v>5291</v>
      </c>
      <c r="M19" s="44">
        <v>5439</v>
      </c>
      <c r="N19" s="44">
        <v>5961</v>
      </c>
      <c r="O19" s="44">
        <v>6453</v>
      </c>
      <c r="P19" s="44">
        <v>4499</v>
      </c>
      <c r="Q19" s="1"/>
      <c r="R19" s="2">
        <f t="shared" si="0"/>
        <v>-0.1496881496881497</v>
      </c>
      <c r="S19" s="3">
        <f t="shared" si="1"/>
        <v>-1</v>
      </c>
      <c r="T19" s="47"/>
    </row>
    <row r="20" spans="1:20">
      <c r="A20" s="47"/>
      <c r="B20" s="25"/>
      <c r="C20" s="5" t="s">
        <v>31</v>
      </c>
      <c r="D20" s="44">
        <v>6050</v>
      </c>
      <c r="E20" s="44">
        <v>5932</v>
      </c>
      <c r="F20" s="44">
        <v>6399</v>
      </c>
      <c r="G20" s="44">
        <v>6390</v>
      </c>
      <c r="H20" s="44">
        <v>4673</v>
      </c>
      <c r="I20" s="44">
        <v>4481</v>
      </c>
      <c r="J20" s="44">
        <v>4437</v>
      </c>
      <c r="K20" s="44">
        <v>4806</v>
      </c>
      <c r="L20" s="44">
        <v>4300</v>
      </c>
      <c r="M20" s="44">
        <v>4494</v>
      </c>
      <c r="N20" s="44">
        <v>4354</v>
      </c>
      <c r="O20" s="44">
        <v>4407</v>
      </c>
      <c r="P20" s="44">
        <v>3230</v>
      </c>
      <c r="Q20" s="1"/>
      <c r="R20" s="2">
        <f t="shared" si="0"/>
        <v>-0.24883720930232558</v>
      </c>
      <c r="S20" s="3">
        <f t="shared" si="1"/>
        <v>-1</v>
      </c>
      <c r="T20" s="47"/>
    </row>
    <row r="21" spans="1:20">
      <c r="A21" s="47"/>
      <c r="B21" s="25"/>
      <c r="C21" s="5" t="s">
        <v>32</v>
      </c>
      <c r="D21" s="44">
        <v>260</v>
      </c>
      <c r="E21" s="44">
        <v>293</v>
      </c>
      <c r="F21" s="44">
        <v>368</v>
      </c>
      <c r="G21" s="44">
        <v>319</v>
      </c>
      <c r="H21" s="44">
        <v>241</v>
      </c>
      <c r="I21" s="44">
        <v>255</v>
      </c>
      <c r="J21" s="44">
        <v>254</v>
      </c>
      <c r="K21" s="44">
        <v>271</v>
      </c>
      <c r="L21" s="44">
        <v>203</v>
      </c>
      <c r="M21" s="44">
        <v>237</v>
      </c>
      <c r="N21" s="44">
        <v>197</v>
      </c>
      <c r="O21" s="44">
        <v>227</v>
      </c>
      <c r="P21" s="44">
        <v>144</v>
      </c>
      <c r="Q21" s="1"/>
      <c r="R21" s="2">
        <f t="shared" si="0"/>
        <v>-0.29064039408866993</v>
      </c>
      <c r="S21" s="3">
        <f t="shared" si="1"/>
        <v>-1</v>
      </c>
      <c r="T21" s="47"/>
    </row>
    <row r="22" spans="1:20">
      <c r="A22" s="47"/>
      <c r="B22" s="25"/>
      <c r="C22" s="5" t="s">
        <v>33</v>
      </c>
      <c r="D22" s="44">
        <v>891</v>
      </c>
      <c r="E22" s="44">
        <v>834</v>
      </c>
      <c r="F22" s="44">
        <v>964</v>
      </c>
      <c r="G22" s="44">
        <v>844</v>
      </c>
      <c r="H22" s="44">
        <v>678</v>
      </c>
      <c r="I22" s="44">
        <v>653</v>
      </c>
      <c r="J22" s="44">
        <v>664</v>
      </c>
      <c r="K22" s="44">
        <v>655</v>
      </c>
      <c r="L22" s="44">
        <v>733</v>
      </c>
      <c r="M22" s="44">
        <v>783</v>
      </c>
      <c r="N22" s="44">
        <v>737</v>
      </c>
      <c r="O22" s="44">
        <v>755</v>
      </c>
      <c r="P22" s="44">
        <v>673</v>
      </c>
      <c r="Q22" s="1"/>
      <c r="R22" s="2">
        <f t="shared" si="0"/>
        <v>-8.1855388813096869E-2</v>
      </c>
      <c r="S22" s="3">
        <f t="shared" si="1"/>
        <v>-1</v>
      </c>
      <c r="T22" s="47"/>
    </row>
    <row r="23" spans="1:20" s="14" customFormat="1">
      <c r="A23" s="49"/>
      <c r="B23" s="21" t="s">
        <v>34</v>
      </c>
      <c r="C23" s="21"/>
      <c r="D23" s="45">
        <v>46246</v>
      </c>
      <c r="E23" s="45">
        <v>45601</v>
      </c>
      <c r="F23" s="45">
        <v>49275</v>
      </c>
      <c r="G23" s="45">
        <v>45662</v>
      </c>
      <c r="H23" s="45">
        <v>38474</v>
      </c>
      <c r="I23" s="45">
        <v>38341</v>
      </c>
      <c r="J23" s="45">
        <v>37076</v>
      </c>
      <c r="K23" s="45">
        <v>40871</v>
      </c>
      <c r="L23" s="45">
        <v>37065</v>
      </c>
      <c r="M23" s="45">
        <v>38897</v>
      </c>
      <c r="N23" s="45">
        <v>38434</v>
      </c>
      <c r="O23" s="45">
        <v>40818</v>
      </c>
      <c r="P23" s="45">
        <v>32681</v>
      </c>
      <c r="Q23" s="22"/>
      <c r="R23" s="23">
        <f t="shared" si="0"/>
        <v>-0.11827869958181574</v>
      </c>
      <c r="S23" s="24">
        <f t="shared" si="1"/>
        <v>-1</v>
      </c>
      <c r="T23" s="49"/>
    </row>
    <row r="24" spans="1:20">
      <c r="A24" s="47"/>
      <c r="B24" s="25" t="s">
        <v>12</v>
      </c>
      <c r="C24" s="5" t="s">
        <v>35</v>
      </c>
      <c r="D24" s="44">
        <v>1499</v>
      </c>
      <c r="E24" s="44">
        <v>1560</v>
      </c>
      <c r="F24" s="44">
        <v>1360</v>
      </c>
      <c r="G24" s="44">
        <v>943</v>
      </c>
      <c r="H24" s="44">
        <v>862</v>
      </c>
      <c r="I24" s="44">
        <v>991</v>
      </c>
      <c r="J24" s="44">
        <v>694</v>
      </c>
      <c r="K24" s="44">
        <v>821</v>
      </c>
      <c r="L24" s="44">
        <v>894</v>
      </c>
      <c r="M24" s="44">
        <v>758</v>
      </c>
      <c r="N24" s="44">
        <v>855</v>
      </c>
      <c r="O24" s="44">
        <v>784</v>
      </c>
      <c r="P24" s="44">
        <v>1261</v>
      </c>
      <c r="Q24" s="1"/>
      <c r="R24" s="2">
        <f t="shared" si="0"/>
        <v>0.41051454138702459</v>
      </c>
      <c r="S24" s="3">
        <f t="shared" si="1"/>
        <v>1</v>
      </c>
      <c r="T24" s="47"/>
    </row>
    <row r="25" spans="1:20">
      <c r="A25" s="47"/>
      <c r="B25" s="25"/>
      <c r="C25" s="5" t="s">
        <v>36</v>
      </c>
      <c r="D25" s="44">
        <v>385</v>
      </c>
      <c r="E25" s="44">
        <v>363</v>
      </c>
      <c r="F25" s="44">
        <v>427</v>
      </c>
      <c r="G25" s="44">
        <v>458</v>
      </c>
      <c r="H25" s="44">
        <v>330</v>
      </c>
      <c r="I25" s="44">
        <v>304</v>
      </c>
      <c r="J25" s="44">
        <v>280</v>
      </c>
      <c r="K25" s="44">
        <v>275</v>
      </c>
      <c r="L25" s="44">
        <v>274</v>
      </c>
      <c r="M25" s="44">
        <v>317</v>
      </c>
      <c r="N25" s="44">
        <v>305</v>
      </c>
      <c r="O25" s="44">
        <v>329</v>
      </c>
      <c r="P25" s="44">
        <v>246</v>
      </c>
      <c r="Q25" s="1"/>
      <c r="R25" s="2">
        <f t="shared" si="0"/>
        <v>-0.10218978102189781</v>
      </c>
      <c r="S25" s="3">
        <f t="shared" si="1"/>
        <v>-1</v>
      </c>
      <c r="T25" s="47"/>
    </row>
    <row r="26" spans="1:20">
      <c r="A26" s="47"/>
      <c r="B26" s="25"/>
      <c r="C26" s="5" t="s">
        <v>37</v>
      </c>
      <c r="D26" s="44">
        <v>652</v>
      </c>
      <c r="E26" s="44">
        <v>584</v>
      </c>
      <c r="F26" s="44">
        <v>880</v>
      </c>
      <c r="G26" s="44">
        <v>885</v>
      </c>
      <c r="H26" s="44">
        <v>548</v>
      </c>
      <c r="I26" s="44">
        <v>501</v>
      </c>
      <c r="J26" s="44">
        <v>746</v>
      </c>
      <c r="K26" s="44">
        <v>614</v>
      </c>
      <c r="L26" s="44">
        <v>498</v>
      </c>
      <c r="M26" s="44">
        <v>486</v>
      </c>
      <c r="N26" s="44">
        <v>679</v>
      </c>
      <c r="O26" s="44">
        <v>610</v>
      </c>
      <c r="P26" s="44">
        <v>383</v>
      </c>
      <c r="Q26" s="1"/>
      <c r="R26" s="2">
        <f t="shared" si="0"/>
        <v>-0.23092369477911648</v>
      </c>
      <c r="S26" s="3">
        <f t="shared" si="1"/>
        <v>-1</v>
      </c>
      <c r="T26" s="47"/>
    </row>
    <row r="27" spans="1:20">
      <c r="A27" s="47"/>
      <c r="B27" s="25"/>
      <c r="C27" s="5" t="s">
        <v>38</v>
      </c>
      <c r="D27" s="44">
        <v>2121</v>
      </c>
      <c r="E27" s="44">
        <v>2629</v>
      </c>
      <c r="F27" s="44">
        <v>2135</v>
      </c>
      <c r="G27" s="44">
        <v>1978</v>
      </c>
      <c r="H27" s="44">
        <v>2198</v>
      </c>
      <c r="I27" s="44">
        <v>2249</v>
      </c>
      <c r="J27" s="44">
        <v>1783</v>
      </c>
      <c r="K27" s="44">
        <v>1589</v>
      </c>
      <c r="L27" s="44">
        <v>1842</v>
      </c>
      <c r="M27" s="44">
        <v>2308</v>
      </c>
      <c r="N27" s="44">
        <v>1763</v>
      </c>
      <c r="O27" s="44">
        <v>1847</v>
      </c>
      <c r="P27" s="44">
        <v>1893</v>
      </c>
      <c r="Q27" s="1"/>
      <c r="R27" s="2">
        <f t="shared" si="0"/>
        <v>2.7687296416938109E-2</v>
      </c>
      <c r="S27" s="3">
        <f t="shared" si="1"/>
        <v>0</v>
      </c>
      <c r="T27" s="47"/>
    </row>
    <row r="28" spans="1:20">
      <c r="A28" s="47"/>
      <c r="B28" s="25"/>
      <c r="C28" s="5" t="s">
        <v>39</v>
      </c>
      <c r="D28" s="44">
        <v>197</v>
      </c>
      <c r="E28" s="44">
        <v>224</v>
      </c>
      <c r="F28" s="44">
        <v>120</v>
      </c>
      <c r="G28" s="44">
        <v>108</v>
      </c>
      <c r="H28" s="44">
        <v>121</v>
      </c>
      <c r="I28" s="44">
        <v>183</v>
      </c>
      <c r="J28" s="44">
        <v>77</v>
      </c>
      <c r="K28" s="44">
        <v>74</v>
      </c>
      <c r="L28" s="44">
        <v>135</v>
      </c>
      <c r="M28" s="44">
        <v>205</v>
      </c>
      <c r="N28" s="44">
        <v>94</v>
      </c>
      <c r="O28" s="44">
        <v>110</v>
      </c>
      <c r="P28" s="44">
        <v>171</v>
      </c>
      <c r="Q28" s="1"/>
      <c r="R28" s="2">
        <f t="shared" si="0"/>
        <v>0.26666666666666666</v>
      </c>
      <c r="S28" s="3">
        <f t="shared" si="1"/>
        <v>1</v>
      </c>
      <c r="T28" s="47"/>
    </row>
    <row r="29" spans="1:20">
      <c r="A29" s="47"/>
      <c r="B29" s="25"/>
      <c r="C29" s="5" t="s">
        <v>40</v>
      </c>
      <c r="D29" s="44">
        <v>2148</v>
      </c>
      <c r="E29" s="44">
        <v>2511</v>
      </c>
      <c r="F29" s="44">
        <v>1803</v>
      </c>
      <c r="G29" s="44">
        <v>1777</v>
      </c>
      <c r="H29" s="44">
        <v>1954</v>
      </c>
      <c r="I29" s="44">
        <v>2367</v>
      </c>
      <c r="J29" s="44">
        <v>1400</v>
      </c>
      <c r="K29" s="44">
        <v>1643</v>
      </c>
      <c r="L29" s="44">
        <v>1621</v>
      </c>
      <c r="M29" s="44">
        <v>2136</v>
      </c>
      <c r="N29" s="44">
        <v>1412</v>
      </c>
      <c r="O29" s="44">
        <v>1585</v>
      </c>
      <c r="P29" s="44">
        <v>1675</v>
      </c>
      <c r="Q29" s="1"/>
      <c r="R29" s="2">
        <f t="shared" si="0"/>
        <v>3.3312769895126465E-2</v>
      </c>
      <c r="S29" s="3">
        <f t="shared" si="1"/>
        <v>0</v>
      </c>
      <c r="T29" s="47"/>
    </row>
    <row r="30" spans="1:20">
      <c r="A30" s="47"/>
      <c r="B30" s="25"/>
      <c r="C30" s="5" t="s">
        <v>41</v>
      </c>
      <c r="D30" s="44">
        <v>1632</v>
      </c>
      <c r="E30" s="44">
        <v>1410</v>
      </c>
      <c r="F30" s="44">
        <v>1492</v>
      </c>
      <c r="G30" s="44">
        <v>1429</v>
      </c>
      <c r="H30" s="44">
        <v>1354</v>
      </c>
      <c r="I30" s="44">
        <v>1276</v>
      </c>
      <c r="J30" s="44">
        <v>1059</v>
      </c>
      <c r="K30" s="44">
        <v>1217</v>
      </c>
      <c r="L30" s="44">
        <v>1183</v>
      </c>
      <c r="M30" s="44">
        <v>1248</v>
      </c>
      <c r="N30" s="44">
        <v>1129</v>
      </c>
      <c r="O30" s="44">
        <v>1378</v>
      </c>
      <c r="P30" s="44">
        <v>1323</v>
      </c>
      <c r="Q30" s="1"/>
      <c r="R30" s="2">
        <f t="shared" si="0"/>
        <v>0.11834319526627218</v>
      </c>
      <c r="S30" s="3">
        <f t="shared" si="1"/>
        <v>1</v>
      </c>
      <c r="T30" s="47"/>
    </row>
    <row r="31" spans="1:20">
      <c r="A31" s="47"/>
      <c r="B31" s="25"/>
      <c r="C31" s="5" t="s">
        <v>42</v>
      </c>
      <c r="D31" s="44">
        <v>668</v>
      </c>
      <c r="E31" s="44">
        <v>571</v>
      </c>
      <c r="F31" s="44">
        <v>613</v>
      </c>
      <c r="G31" s="44">
        <v>309</v>
      </c>
      <c r="H31" s="44">
        <v>232</v>
      </c>
      <c r="I31" s="44">
        <v>282</v>
      </c>
      <c r="J31" s="44">
        <v>244</v>
      </c>
      <c r="K31" s="44">
        <v>158</v>
      </c>
      <c r="L31" s="44">
        <v>161</v>
      </c>
      <c r="M31" s="44">
        <v>217</v>
      </c>
      <c r="N31" s="44">
        <v>295</v>
      </c>
      <c r="O31" s="44">
        <v>277</v>
      </c>
      <c r="P31" s="44">
        <v>267</v>
      </c>
      <c r="Q31" s="1"/>
      <c r="R31" s="2">
        <f t="shared" si="0"/>
        <v>0.65838509316770188</v>
      </c>
      <c r="S31" s="3">
        <f t="shared" si="1"/>
        <v>1</v>
      </c>
      <c r="T31" s="47"/>
    </row>
    <row r="32" spans="1:20">
      <c r="A32" s="47"/>
      <c r="B32" s="25"/>
      <c r="C32" s="5" t="s">
        <v>43</v>
      </c>
      <c r="D32" s="44">
        <v>1444</v>
      </c>
      <c r="E32" s="44">
        <v>1452</v>
      </c>
      <c r="F32" s="44">
        <v>1326</v>
      </c>
      <c r="G32" s="44">
        <v>1316</v>
      </c>
      <c r="H32" s="44">
        <v>1178</v>
      </c>
      <c r="I32" s="44">
        <v>1239</v>
      </c>
      <c r="J32" s="44">
        <v>1055</v>
      </c>
      <c r="K32" s="44">
        <v>1195</v>
      </c>
      <c r="L32" s="44">
        <v>1209</v>
      </c>
      <c r="M32" s="44">
        <v>1469</v>
      </c>
      <c r="N32" s="44">
        <v>1116</v>
      </c>
      <c r="O32" s="44">
        <v>1175</v>
      </c>
      <c r="P32" s="44">
        <v>1164</v>
      </c>
      <c r="Q32" s="1"/>
      <c r="R32" s="2">
        <f t="shared" si="0"/>
        <v>-3.7220843672456573E-2</v>
      </c>
      <c r="S32" s="3">
        <f t="shared" si="1"/>
        <v>0</v>
      </c>
      <c r="T32" s="47"/>
    </row>
    <row r="33" spans="1:20">
      <c r="A33" s="47"/>
      <c r="B33" s="25"/>
      <c r="C33" s="5" t="s">
        <v>44</v>
      </c>
      <c r="D33" s="44">
        <v>1138</v>
      </c>
      <c r="E33" s="44">
        <v>1143</v>
      </c>
      <c r="F33" s="44">
        <v>1168</v>
      </c>
      <c r="G33" s="44">
        <v>1057</v>
      </c>
      <c r="H33" s="44">
        <v>869</v>
      </c>
      <c r="I33" s="44">
        <v>818</v>
      </c>
      <c r="J33" s="44">
        <v>713</v>
      </c>
      <c r="K33" s="44">
        <v>672</v>
      </c>
      <c r="L33" s="44">
        <v>650</v>
      </c>
      <c r="M33" s="44">
        <v>741</v>
      </c>
      <c r="N33" s="44">
        <v>686</v>
      </c>
      <c r="O33" s="44">
        <v>776</v>
      </c>
      <c r="P33" s="44">
        <v>586</v>
      </c>
      <c r="Q33" s="1"/>
      <c r="R33" s="2">
        <f t="shared" si="0"/>
        <v>-9.8461538461538461E-2</v>
      </c>
      <c r="S33" s="3">
        <f t="shared" si="1"/>
        <v>-1</v>
      </c>
      <c r="T33" s="47"/>
    </row>
    <row r="34" spans="1:20">
      <c r="A34" s="47"/>
      <c r="B34" s="25"/>
      <c r="C34" s="5" t="s">
        <v>45</v>
      </c>
      <c r="D34" s="44">
        <v>2063</v>
      </c>
      <c r="E34" s="44">
        <v>2063</v>
      </c>
      <c r="F34" s="44">
        <v>1782</v>
      </c>
      <c r="G34" s="44">
        <v>1812</v>
      </c>
      <c r="H34" s="44">
        <v>1844</v>
      </c>
      <c r="I34" s="44">
        <v>1665</v>
      </c>
      <c r="J34" s="44">
        <v>1375</v>
      </c>
      <c r="K34" s="44">
        <v>1408</v>
      </c>
      <c r="L34" s="44">
        <v>1486</v>
      </c>
      <c r="M34" s="44">
        <v>1464</v>
      </c>
      <c r="N34" s="44">
        <v>1277</v>
      </c>
      <c r="O34" s="44">
        <v>1494</v>
      </c>
      <c r="P34" s="44">
        <v>1504</v>
      </c>
      <c r="Q34" s="1"/>
      <c r="R34" s="2">
        <f t="shared" si="0"/>
        <v>1.2113055181695828E-2</v>
      </c>
      <c r="S34" s="3">
        <f t="shared" si="1"/>
        <v>0</v>
      </c>
      <c r="T34" s="47"/>
    </row>
    <row r="35" spans="1:20">
      <c r="A35" s="47"/>
      <c r="B35" s="25"/>
      <c r="C35" s="5" t="s">
        <v>46</v>
      </c>
      <c r="D35" s="44">
        <v>512</v>
      </c>
      <c r="E35" s="44">
        <v>563</v>
      </c>
      <c r="F35" s="44">
        <v>484</v>
      </c>
      <c r="G35" s="44">
        <v>419</v>
      </c>
      <c r="H35" s="44">
        <v>444</v>
      </c>
      <c r="I35" s="44">
        <v>397</v>
      </c>
      <c r="J35" s="44">
        <v>287</v>
      </c>
      <c r="K35" s="44">
        <v>308</v>
      </c>
      <c r="L35" s="44">
        <v>255</v>
      </c>
      <c r="M35" s="44">
        <v>229</v>
      </c>
      <c r="N35" s="44">
        <v>223</v>
      </c>
      <c r="O35" s="44">
        <v>223</v>
      </c>
      <c r="P35" s="44">
        <v>190</v>
      </c>
      <c r="Q35" s="1"/>
      <c r="R35" s="2">
        <f t="shared" si="0"/>
        <v>-0.25490196078431371</v>
      </c>
      <c r="S35" s="3">
        <f t="shared" si="1"/>
        <v>-1</v>
      </c>
      <c r="T35" s="47"/>
    </row>
    <row r="36" spans="1:20">
      <c r="A36" s="47"/>
      <c r="B36" s="25"/>
      <c r="C36" s="5" t="s">
        <v>47</v>
      </c>
      <c r="D36" s="44">
        <v>603</v>
      </c>
      <c r="E36" s="44">
        <v>579</v>
      </c>
      <c r="F36" s="44">
        <v>1006</v>
      </c>
      <c r="G36" s="44">
        <v>965</v>
      </c>
      <c r="H36" s="44">
        <v>527</v>
      </c>
      <c r="I36" s="44">
        <v>587</v>
      </c>
      <c r="J36" s="44">
        <v>766</v>
      </c>
      <c r="K36" s="44">
        <v>738</v>
      </c>
      <c r="L36" s="44">
        <v>502</v>
      </c>
      <c r="M36" s="44">
        <v>548</v>
      </c>
      <c r="N36" s="44">
        <v>840</v>
      </c>
      <c r="O36" s="44">
        <v>870</v>
      </c>
      <c r="P36" s="44">
        <v>518</v>
      </c>
      <c r="Q36" s="1"/>
      <c r="R36" s="2">
        <f t="shared" si="0"/>
        <v>3.1872509960159362E-2</v>
      </c>
      <c r="S36" s="3">
        <f t="shared" si="1"/>
        <v>0</v>
      </c>
      <c r="T36" s="47"/>
    </row>
    <row r="37" spans="1:20" s="14" customFormat="1">
      <c r="A37" s="49"/>
      <c r="B37" s="21" t="s">
        <v>48</v>
      </c>
      <c r="C37" s="21"/>
      <c r="D37" s="45">
        <v>15062</v>
      </c>
      <c r="E37" s="45">
        <v>15652</v>
      </c>
      <c r="F37" s="45">
        <v>14596</v>
      </c>
      <c r="G37" s="45">
        <v>13456</v>
      </c>
      <c r="H37" s="45">
        <v>12461</v>
      </c>
      <c r="I37" s="45">
        <v>12859</v>
      </c>
      <c r="J37" s="45">
        <v>10479</v>
      </c>
      <c r="K37" s="45">
        <v>10712</v>
      </c>
      <c r="L37" s="45">
        <v>10710</v>
      </c>
      <c r="M37" s="45">
        <v>12126</v>
      </c>
      <c r="N37" s="45">
        <v>10674</v>
      </c>
      <c r="O37" s="45">
        <v>11458</v>
      </c>
      <c r="P37" s="45">
        <v>11181</v>
      </c>
      <c r="Q37" s="22"/>
      <c r="R37" s="23">
        <f t="shared" si="0"/>
        <v>4.3977591036414569E-2</v>
      </c>
      <c r="S37" s="24">
        <f t="shared" si="1"/>
        <v>0</v>
      </c>
      <c r="T37" s="49"/>
    </row>
    <row r="38" spans="1:20">
      <c r="A38" s="47"/>
      <c r="B38" s="25" t="s">
        <v>13</v>
      </c>
      <c r="C38" s="5" t="s">
        <v>49</v>
      </c>
      <c r="D38" s="44">
        <v>638</v>
      </c>
      <c r="E38" s="44">
        <v>631</v>
      </c>
      <c r="F38" s="44">
        <v>592</v>
      </c>
      <c r="G38" s="44">
        <v>485</v>
      </c>
      <c r="H38" s="44">
        <v>517</v>
      </c>
      <c r="I38" s="44">
        <v>477</v>
      </c>
      <c r="J38" s="44">
        <v>404</v>
      </c>
      <c r="K38" s="44">
        <v>434</v>
      </c>
      <c r="L38" s="44">
        <v>441</v>
      </c>
      <c r="M38" s="44">
        <v>450</v>
      </c>
      <c r="N38" s="44">
        <v>409</v>
      </c>
      <c r="O38" s="44">
        <v>405</v>
      </c>
      <c r="P38" s="44">
        <v>391</v>
      </c>
      <c r="Q38" s="1"/>
      <c r="R38" s="2">
        <f t="shared" si="0"/>
        <v>-0.11337868480725624</v>
      </c>
      <c r="S38" s="3">
        <f t="shared" si="1"/>
        <v>-1</v>
      </c>
      <c r="T38" s="47"/>
    </row>
    <row r="39" spans="1:20">
      <c r="A39" s="47"/>
      <c r="B39" s="25"/>
      <c r="C39" s="5" t="s">
        <v>50</v>
      </c>
      <c r="D39" s="44">
        <v>698</v>
      </c>
      <c r="E39" s="44">
        <v>598</v>
      </c>
      <c r="F39" s="44">
        <v>641</v>
      </c>
      <c r="G39" s="44">
        <v>718</v>
      </c>
      <c r="H39" s="44">
        <v>487</v>
      </c>
      <c r="I39" s="44">
        <v>517</v>
      </c>
      <c r="J39" s="44">
        <v>548</v>
      </c>
      <c r="K39" s="44">
        <v>598</v>
      </c>
      <c r="L39" s="44">
        <v>532</v>
      </c>
      <c r="M39" s="44">
        <v>683</v>
      </c>
      <c r="N39" s="44">
        <v>696</v>
      </c>
      <c r="O39" s="44">
        <v>646</v>
      </c>
      <c r="P39" s="44">
        <v>397</v>
      </c>
      <c r="Q39" s="1"/>
      <c r="R39" s="2">
        <f t="shared" si="0"/>
        <v>-0.25375939849624063</v>
      </c>
      <c r="S39" s="3">
        <f t="shared" si="1"/>
        <v>-1</v>
      </c>
      <c r="T39" s="47"/>
    </row>
    <row r="40" spans="1:20">
      <c r="A40" s="47"/>
      <c r="B40" s="25"/>
      <c r="C40" s="5" t="s">
        <v>51</v>
      </c>
      <c r="D40" s="44">
        <v>3482</v>
      </c>
      <c r="E40" s="44">
        <v>3291</v>
      </c>
      <c r="F40" s="44">
        <v>3384</v>
      </c>
      <c r="G40" s="44">
        <v>3357</v>
      </c>
      <c r="H40" s="44">
        <v>3026</v>
      </c>
      <c r="I40" s="44">
        <v>3078</v>
      </c>
      <c r="J40" s="44">
        <v>2819</v>
      </c>
      <c r="K40" s="44">
        <v>2602</v>
      </c>
      <c r="L40" s="44">
        <v>2904</v>
      </c>
      <c r="M40" s="44">
        <v>3071</v>
      </c>
      <c r="N40" s="44">
        <v>2690</v>
      </c>
      <c r="O40" s="44">
        <v>2887</v>
      </c>
      <c r="P40" s="44">
        <v>2708</v>
      </c>
      <c r="Q40" s="1"/>
      <c r="R40" s="2">
        <f t="shared" si="0"/>
        <v>-6.7493112947658404E-2</v>
      </c>
      <c r="S40" s="3">
        <f t="shared" si="1"/>
        <v>-1</v>
      </c>
      <c r="T40" s="47"/>
    </row>
    <row r="41" spans="1:20">
      <c r="A41" s="47"/>
      <c r="B41" s="25"/>
      <c r="C41" s="5" t="s">
        <v>52</v>
      </c>
      <c r="D41" s="44">
        <v>2160</v>
      </c>
      <c r="E41" s="44">
        <v>2150</v>
      </c>
      <c r="F41" s="44">
        <v>1207</v>
      </c>
      <c r="G41" s="44">
        <v>1287</v>
      </c>
      <c r="H41" s="44">
        <v>2165</v>
      </c>
      <c r="I41" s="44">
        <v>2311</v>
      </c>
      <c r="J41" s="44">
        <v>1091</v>
      </c>
      <c r="K41" s="44">
        <v>1452</v>
      </c>
      <c r="L41" s="44">
        <v>2753</v>
      </c>
      <c r="M41" s="44">
        <v>2595</v>
      </c>
      <c r="N41" s="44">
        <v>1258</v>
      </c>
      <c r="O41" s="44">
        <v>1333</v>
      </c>
      <c r="P41" s="44">
        <v>2525</v>
      </c>
      <c r="Q41" s="1"/>
      <c r="R41" s="2">
        <f t="shared" si="0"/>
        <v>-8.281874318924809E-2</v>
      </c>
      <c r="S41" s="3">
        <f t="shared" si="1"/>
        <v>-1</v>
      </c>
      <c r="T41" s="47"/>
    </row>
    <row r="42" spans="1:20">
      <c r="A42" s="47"/>
      <c r="B42" s="25"/>
      <c r="C42" s="5" t="s">
        <v>53</v>
      </c>
      <c r="D42" s="44">
        <v>937</v>
      </c>
      <c r="E42" s="44">
        <v>926</v>
      </c>
      <c r="F42" s="44">
        <v>964</v>
      </c>
      <c r="G42" s="44">
        <v>880</v>
      </c>
      <c r="H42" s="44">
        <v>924</v>
      </c>
      <c r="I42" s="44">
        <v>882</v>
      </c>
      <c r="J42" s="44">
        <v>836</v>
      </c>
      <c r="K42" s="44">
        <v>876</v>
      </c>
      <c r="L42" s="44">
        <v>774</v>
      </c>
      <c r="M42" s="44">
        <v>886</v>
      </c>
      <c r="N42" s="44">
        <v>817</v>
      </c>
      <c r="O42" s="44">
        <v>869</v>
      </c>
      <c r="P42" s="44">
        <v>637</v>
      </c>
      <c r="Q42" s="1"/>
      <c r="R42" s="2">
        <f t="shared" si="0"/>
        <v>-0.17700258397932817</v>
      </c>
      <c r="S42" s="3">
        <f t="shared" si="1"/>
        <v>-1</v>
      </c>
      <c r="T42" s="47"/>
    </row>
    <row r="43" spans="1:20">
      <c r="A43" s="47"/>
      <c r="B43" s="25"/>
      <c r="C43" s="5" t="s">
        <v>54</v>
      </c>
      <c r="D43" s="44">
        <v>453</v>
      </c>
      <c r="E43" s="44">
        <v>477</v>
      </c>
      <c r="F43" s="44">
        <v>459</v>
      </c>
      <c r="G43" s="44">
        <v>352</v>
      </c>
      <c r="H43" s="44">
        <v>336</v>
      </c>
      <c r="I43" s="44">
        <v>380</v>
      </c>
      <c r="J43" s="44">
        <v>355</v>
      </c>
      <c r="K43" s="44">
        <v>295</v>
      </c>
      <c r="L43" s="44">
        <v>320</v>
      </c>
      <c r="M43" s="44">
        <v>378</v>
      </c>
      <c r="N43" s="44">
        <v>327</v>
      </c>
      <c r="O43" s="44">
        <v>321</v>
      </c>
      <c r="P43" s="44">
        <v>280</v>
      </c>
      <c r="Q43" s="1"/>
      <c r="R43" s="2">
        <f t="shared" si="0"/>
        <v>-0.125</v>
      </c>
      <c r="S43" s="3">
        <f t="shared" si="1"/>
        <v>-1</v>
      </c>
      <c r="T43" s="47"/>
    </row>
    <row r="44" spans="1:20">
      <c r="A44" s="47"/>
      <c r="B44" s="25"/>
      <c r="C44" s="5" t="s">
        <v>55</v>
      </c>
      <c r="D44" s="44">
        <v>357</v>
      </c>
      <c r="E44" s="44">
        <v>306</v>
      </c>
      <c r="F44" s="44">
        <v>382</v>
      </c>
      <c r="G44" s="44">
        <v>361</v>
      </c>
      <c r="H44" s="44">
        <v>321</v>
      </c>
      <c r="I44" s="44">
        <v>309</v>
      </c>
      <c r="J44" s="44">
        <v>294</v>
      </c>
      <c r="K44" s="44">
        <v>295</v>
      </c>
      <c r="L44" s="44">
        <v>295</v>
      </c>
      <c r="M44" s="44">
        <v>322</v>
      </c>
      <c r="N44" s="44">
        <v>411</v>
      </c>
      <c r="O44" s="44">
        <v>496</v>
      </c>
      <c r="P44" s="44">
        <v>334</v>
      </c>
      <c r="Q44" s="1"/>
      <c r="R44" s="2">
        <f t="shared" si="0"/>
        <v>0.13220338983050847</v>
      </c>
      <c r="S44" s="3">
        <f t="shared" si="1"/>
        <v>1</v>
      </c>
      <c r="T44" s="47"/>
    </row>
    <row r="45" spans="1:20">
      <c r="A45" s="47"/>
      <c r="B45" s="25"/>
      <c r="C45" s="5" t="s">
        <v>56</v>
      </c>
      <c r="D45" s="44">
        <v>8035</v>
      </c>
      <c r="E45" s="44">
        <v>8139</v>
      </c>
      <c r="F45" s="44">
        <v>8516</v>
      </c>
      <c r="G45" s="44">
        <v>7902</v>
      </c>
      <c r="H45" s="44">
        <v>7469</v>
      </c>
      <c r="I45" s="44">
        <v>8203</v>
      </c>
      <c r="J45" s="44">
        <v>8068</v>
      </c>
      <c r="K45" s="44">
        <v>7265</v>
      </c>
      <c r="L45" s="44">
        <v>7066</v>
      </c>
      <c r="M45" s="44">
        <v>7620</v>
      </c>
      <c r="N45" s="44">
        <v>7149</v>
      </c>
      <c r="O45" s="44">
        <v>7531</v>
      </c>
      <c r="P45" s="44">
        <v>6577</v>
      </c>
      <c r="Q45" s="1"/>
      <c r="R45" s="2">
        <f t="shared" si="0"/>
        <v>-6.9204641947353526E-2</v>
      </c>
      <c r="S45" s="3">
        <f t="shared" si="1"/>
        <v>-1</v>
      </c>
      <c r="T45" s="47"/>
    </row>
    <row r="46" spans="1:20">
      <c r="A46" s="47"/>
      <c r="B46" s="25"/>
      <c r="C46" s="5" t="s">
        <v>57</v>
      </c>
      <c r="D46" s="44">
        <v>177</v>
      </c>
      <c r="E46" s="44">
        <v>178</v>
      </c>
      <c r="F46" s="44">
        <v>183</v>
      </c>
      <c r="G46" s="44">
        <v>151</v>
      </c>
      <c r="H46" s="44">
        <v>172</v>
      </c>
      <c r="I46" s="44">
        <v>157</v>
      </c>
      <c r="J46" s="44">
        <v>166</v>
      </c>
      <c r="K46" s="44">
        <v>174</v>
      </c>
      <c r="L46" s="44">
        <v>153</v>
      </c>
      <c r="M46" s="44">
        <v>165</v>
      </c>
      <c r="N46" s="44">
        <v>132</v>
      </c>
      <c r="O46" s="44">
        <v>193</v>
      </c>
      <c r="P46" s="44">
        <v>163</v>
      </c>
      <c r="Q46" s="1"/>
      <c r="R46" s="2">
        <f t="shared" si="0"/>
        <v>6.535947712418301E-2</v>
      </c>
      <c r="S46" s="3">
        <f t="shared" si="1"/>
        <v>1</v>
      </c>
      <c r="T46" s="47"/>
    </row>
    <row r="47" spans="1:20" s="14" customFormat="1">
      <c r="A47" s="49"/>
      <c r="B47" s="21" t="s">
        <v>58</v>
      </c>
      <c r="C47" s="21"/>
      <c r="D47" s="45">
        <v>16937</v>
      </c>
      <c r="E47" s="45">
        <v>16696</v>
      </c>
      <c r="F47" s="45">
        <v>16328</v>
      </c>
      <c r="G47" s="45">
        <v>15493</v>
      </c>
      <c r="H47" s="45">
        <v>15417</v>
      </c>
      <c r="I47" s="45">
        <v>16314</v>
      </c>
      <c r="J47" s="45">
        <v>14581</v>
      </c>
      <c r="K47" s="45">
        <v>13991</v>
      </c>
      <c r="L47" s="45">
        <v>15238</v>
      </c>
      <c r="M47" s="45">
        <v>16170</v>
      </c>
      <c r="N47" s="45">
        <v>13889</v>
      </c>
      <c r="O47" s="45">
        <v>14681</v>
      </c>
      <c r="P47" s="45">
        <v>14012</v>
      </c>
      <c r="Q47" s="22"/>
      <c r="R47" s="23">
        <f t="shared" si="0"/>
        <v>-8.0456752854705341E-2</v>
      </c>
      <c r="S47" s="24">
        <f t="shared" si="1"/>
        <v>-1</v>
      </c>
      <c r="T47" s="49"/>
    </row>
    <row r="48" spans="1:20">
      <c r="A48" s="47"/>
      <c r="B48" s="25" t="s">
        <v>14</v>
      </c>
      <c r="C48" s="5" t="s">
        <v>59</v>
      </c>
      <c r="D48" s="44">
        <v>4389</v>
      </c>
      <c r="E48" s="44">
        <v>4263</v>
      </c>
      <c r="F48" s="44">
        <v>4721</v>
      </c>
      <c r="G48" s="44">
        <v>4371</v>
      </c>
      <c r="H48" s="44">
        <v>3634</v>
      </c>
      <c r="I48" s="44">
        <v>3434</v>
      </c>
      <c r="J48" s="44">
        <v>3525</v>
      </c>
      <c r="K48" s="44">
        <v>3564</v>
      </c>
      <c r="L48" s="44">
        <v>3517</v>
      </c>
      <c r="M48" s="44">
        <v>3387</v>
      </c>
      <c r="N48" s="44">
        <v>3454</v>
      </c>
      <c r="O48" s="44">
        <v>3716</v>
      </c>
      <c r="P48" s="44">
        <v>3237</v>
      </c>
      <c r="Q48" s="1"/>
      <c r="R48" s="2">
        <f t="shared" si="0"/>
        <v>-7.9613306795564401E-2</v>
      </c>
      <c r="S48" s="3">
        <f t="shared" si="1"/>
        <v>-1</v>
      </c>
      <c r="T48" s="47"/>
    </row>
    <row r="49" spans="1:20">
      <c r="A49" s="47"/>
      <c r="B49" s="25"/>
      <c r="C49" s="5" t="s">
        <v>60</v>
      </c>
      <c r="D49" s="44">
        <v>884</v>
      </c>
      <c r="E49" s="44">
        <v>952</v>
      </c>
      <c r="F49" s="44">
        <v>816</v>
      </c>
      <c r="G49" s="44">
        <v>767</v>
      </c>
      <c r="H49" s="44">
        <v>807</v>
      </c>
      <c r="I49" s="44">
        <v>879</v>
      </c>
      <c r="J49" s="44">
        <v>617</v>
      </c>
      <c r="K49" s="44">
        <v>678</v>
      </c>
      <c r="L49" s="44">
        <v>811</v>
      </c>
      <c r="M49" s="44">
        <v>955</v>
      </c>
      <c r="N49" s="44">
        <v>740</v>
      </c>
      <c r="O49" s="44">
        <v>761</v>
      </c>
      <c r="P49" s="44">
        <v>791</v>
      </c>
      <c r="Q49" s="1"/>
      <c r="R49" s="2">
        <f t="shared" si="0"/>
        <v>-2.4660912453760789E-2</v>
      </c>
      <c r="S49" s="3">
        <f t="shared" si="1"/>
        <v>0</v>
      </c>
      <c r="T49" s="47"/>
    </row>
    <row r="50" spans="1:20">
      <c r="A50" s="47"/>
      <c r="B50" s="25"/>
      <c r="C50" s="5" t="s">
        <v>61</v>
      </c>
      <c r="D50" s="44">
        <v>1519</v>
      </c>
      <c r="E50" s="44">
        <v>1618</v>
      </c>
      <c r="F50" s="44">
        <v>2184</v>
      </c>
      <c r="G50" s="44">
        <v>1772</v>
      </c>
      <c r="H50" s="44">
        <v>1232</v>
      </c>
      <c r="I50" s="44">
        <v>1250</v>
      </c>
      <c r="J50" s="44">
        <v>1657</v>
      </c>
      <c r="K50" s="44">
        <v>1489</v>
      </c>
      <c r="L50" s="44">
        <v>1203</v>
      </c>
      <c r="M50" s="44">
        <v>1319</v>
      </c>
      <c r="N50" s="44">
        <v>1502</v>
      </c>
      <c r="O50" s="44">
        <v>1457</v>
      </c>
      <c r="P50" s="44">
        <v>1017</v>
      </c>
      <c r="Q50" s="1"/>
      <c r="R50" s="2">
        <f t="shared" si="0"/>
        <v>-0.15461346633416459</v>
      </c>
      <c r="S50" s="3">
        <f t="shared" si="1"/>
        <v>-1</v>
      </c>
      <c r="T50" s="47"/>
    </row>
    <row r="51" spans="1:20">
      <c r="A51" s="47"/>
      <c r="B51" s="25"/>
      <c r="C51" s="5" t="s">
        <v>62</v>
      </c>
      <c r="D51" s="44">
        <v>122</v>
      </c>
      <c r="E51" s="44">
        <v>103</v>
      </c>
      <c r="F51" s="44">
        <v>108</v>
      </c>
      <c r="G51" s="44">
        <v>138</v>
      </c>
      <c r="H51" s="44">
        <v>68</v>
      </c>
      <c r="I51" s="44">
        <v>56</v>
      </c>
      <c r="J51" s="44">
        <v>55</v>
      </c>
      <c r="K51" s="44">
        <v>40</v>
      </c>
      <c r="L51" s="44">
        <v>48</v>
      </c>
      <c r="M51" s="44">
        <v>51</v>
      </c>
      <c r="N51" s="44">
        <v>48</v>
      </c>
      <c r="O51" s="44">
        <v>80</v>
      </c>
      <c r="P51" s="44">
        <v>57</v>
      </c>
      <c r="Q51" s="1"/>
      <c r="R51" s="2">
        <f t="shared" si="0"/>
        <v>0.1875</v>
      </c>
      <c r="S51" s="3">
        <f t="shared" si="1"/>
        <v>1</v>
      </c>
      <c r="T51" s="47"/>
    </row>
    <row r="52" spans="1:20">
      <c r="A52" s="47"/>
      <c r="B52" s="25"/>
      <c r="C52" s="5" t="s">
        <v>63</v>
      </c>
      <c r="D52" s="44">
        <v>1620</v>
      </c>
      <c r="E52" s="44">
        <v>1663</v>
      </c>
      <c r="F52" s="44">
        <v>1854</v>
      </c>
      <c r="G52" s="44">
        <v>1843</v>
      </c>
      <c r="H52" s="44">
        <v>1458</v>
      </c>
      <c r="I52" s="44">
        <v>1424</v>
      </c>
      <c r="J52" s="44">
        <v>1389</v>
      </c>
      <c r="K52" s="44">
        <v>1569</v>
      </c>
      <c r="L52" s="44">
        <v>1291</v>
      </c>
      <c r="M52" s="44">
        <v>1418</v>
      </c>
      <c r="N52" s="44">
        <v>1442</v>
      </c>
      <c r="O52" s="44">
        <v>1653</v>
      </c>
      <c r="P52" s="44">
        <v>1291</v>
      </c>
      <c r="Q52" s="1"/>
      <c r="R52" s="2">
        <f t="shared" si="0"/>
        <v>0</v>
      </c>
      <c r="S52" s="3">
        <f t="shared" si="1"/>
        <v>0</v>
      </c>
      <c r="T52" s="47"/>
    </row>
    <row r="53" spans="1:20">
      <c r="A53" s="47"/>
      <c r="B53" s="25"/>
      <c r="C53" s="5" t="s">
        <v>64</v>
      </c>
      <c r="D53" s="44">
        <v>1665</v>
      </c>
      <c r="E53" s="44">
        <v>1613</v>
      </c>
      <c r="F53" s="44">
        <v>1475</v>
      </c>
      <c r="G53" s="44">
        <v>1690</v>
      </c>
      <c r="H53" s="44">
        <v>1527</v>
      </c>
      <c r="I53" s="44">
        <v>1305</v>
      </c>
      <c r="J53" s="44">
        <v>1189</v>
      </c>
      <c r="K53" s="44">
        <v>1271</v>
      </c>
      <c r="L53" s="44">
        <v>1444</v>
      </c>
      <c r="M53" s="44">
        <v>1520</v>
      </c>
      <c r="N53" s="44">
        <v>1073</v>
      </c>
      <c r="O53" s="44">
        <v>1247</v>
      </c>
      <c r="P53" s="44">
        <v>1069</v>
      </c>
      <c r="Q53" s="1"/>
      <c r="R53" s="2">
        <f t="shared" si="0"/>
        <v>-0.25969529085872578</v>
      </c>
      <c r="S53" s="3">
        <f t="shared" si="1"/>
        <v>-1</v>
      </c>
      <c r="T53" s="47"/>
    </row>
    <row r="54" spans="1:20">
      <c r="A54" s="47"/>
      <c r="B54" s="25"/>
      <c r="C54" s="5" t="s">
        <v>65</v>
      </c>
      <c r="D54" s="44">
        <v>729</v>
      </c>
      <c r="E54" s="44">
        <v>887</v>
      </c>
      <c r="F54" s="44">
        <v>680</v>
      </c>
      <c r="G54" s="44">
        <v>646</v>
      </c>
      <c r="H54" s="44">
        <v>568</v>
      </c>
      <c r="I54" s="44">
        <v>705</v>
      </c>
      <c r="J54" s="44">
        <v>613</v>
      </c>
      <c r="K54" s="44">
        <v>673</v>
      </c>
      <c r="L54" s="44">
        <v>614</v>
      </c>
      <c r="M54" s="44">
        <v>624</v>
      </c>
      <c r="N54" s="44">
        <v>604</v>
      </c>
      <c r="O54" s="44">
        <v>642</v>
      </c>
      <c r="P54" s="44">
        <v>522</v>
      </c>
      <c r="Q54" s="1"/>
      <c r="R54" s="2">
        <f t="shared" si="0"/>
        <v>-0.14983713355048861</v>
      </c>
      <c r="S54" s="3">
        <f t="shared" si="1"/>
        <v>-1</v>
      </c>
      <c r="T54" s="47"/>
    </row>
    <row r="55" spans="1:20">
      <c r="A55" s="47"/>
      <c r="B55" s="25"/>
      <c r="C55" s="5" t="s">
        <v>66</v>
      </c>
      <c r="D55" s="44">
        <v>3913</v>
      </c>
      <c r="E55" s="44">
        <v>4374</v>
      </c>
      <c r="F55" s="44">
        <v>4751</v>
      </c>
      <c r="G55" s="44">
        <v>4877</v>
      </c>
      <c r="H55" s="44">
        <v>4482</v>
      </c>
      <c r="I55" s="44">
        <v>4819</v>
      </c>
      <c r="J55" s="44">
        <v>4407</v>
      </c>
      <c r="K55" s="44">
        <v>6211</v>
      </c>
      <c r="L55" s="44">
        <v>5098</v>
      </c>
      <c r="M55" s="44">
        <v>4789</v>
      </c>
      <c r="N55" s="44">
        <v>4413</v>
      </c>
      <c r="O55" s="44">
        <v>4326</v>
      </c>
      <c r="P55" s="44">
        <v>3999</v>
      </c>
      <c r="Q55" s="1"/>
      <c r="R55" s="2">
        <f t="shared" si="0"/>
        <v>-0.21557473519027071</v>
      </c>
      <c r="S55" s="3">
        <f t="shared" si="1"/>
        <v>-1</v>
      </c>
      <c r="T55" s="47"/>
    </row>
    <row r="56" spans="1:20">
      <c r="A56" s="47"/>
      <c r="B56" s="25"/>
      <c r="C56" s="5" t="s">
        <v>67</v>
      </c>
      <c r="D56" s="44">
        <v>401</v>
      </c>
      <c r="E56" s="44">
        <v>396</v>
      </c>
      <c r="F56" s="44">
        <v>408</v>
      </c>
      <c r="G56" s="44">
        <v>410</v>
      </c>
      <c r="H56" s="44">
        <v>384</v>
      </c>
      <c r="I56" s="44">
        <v>361</v>
      </c>
      <c r="J56" s="44">
        <v>362</v>
      </c>
      <c r="K56" s="44">
        <v>373</v>
      </c>
      <c r="L56" s="44">
        <v>400</v>
      </c>
      <c r="M56" s="44">
        <v>445</v>
      </c>
      <c r="N56" s="44">
        <v>411</v>
      </c>
      <c r="O56" s="44">
        <v>533</v>
      </c>
      <c r="P56" s="44">
        <v>475</v>
      </c>
      <c r="Q56" s="1"/>
      <c r="R56" s="2">
        <f t="shared" si="0"/>
        <v>0.1875</v>
      </c>
      <c r="S56" s="3">
        <f t="shared" si="1"/>
        <v>1</v>
      </c>
      <c r="T56" s="47"/>
    </row>
    <row r="57" spans="1:20">
      <c r="A57" s="47"/>
      <c r="B57" s="25"/>
      <c r="C57" s="5" t="s">
        <v>68</v>
      </c>
      <c r="D57" s="44">
        <v>2495</v>
      </c>
      <c r="E57" s="44">
        <v>2432</v>
      </c>
      <c r="F57" s="44">
        <v>2500</v>
      </c>
      <c r="G57" s="44">
        <v>2891</v>
      </c>
      <c r="H57" s="44">
        <v>2997</v>
      </c>
      <c r="I57" s="44">
        <v>2506</v>
      </c>
      <c r="J57" s="44">
        <v>2699</v>
      </c>
      <c r="K57" s="44">
        <v>3201</v>
      </c>
      <c r="L57" s="44">
        <v>3905</v>
      </c>
      <c r="M57" s="44">
        <v>4374</v>
      </c>
      <c r="N57" s="44">
        <v>3737</v>
      </c>
      <c r="O57" s="44">
        <v>3660</v>
      </c>
      <c r="P57" s="44">
        <v>3213</v>
      </c>
      <c r="Q57" s="1"/>
      <c r="R57" s="2">
        <f t="shared" si="0"/>
        <v>-0.17720870678617157</v>
      </c>
      <c r="S57" s="3">
        <f t="shared" si="1"/>
        <v>-1</v>
      </c>
      <c r="T57" s="47"/>
    </row>
    <row r="58" spans="1:20" s="14" customFormat="1">
      <c r="A58" s="49"/>
      <c r="B58" s="21" t="s">
        <v>69</v>
      </c>
      <c r="C58" s="21"/>
      <c r="D58" s="45">
        <v>17737</v>
      </c>
      <c r="E58" s="45">
        <v>18301</v>
      </c>
      <c r="F58" s="45">
        <v>19497</v>
      </c>
      <c r="G58" s="45">
        <v>19405</v>
      </c>
      <c r="H58" s="45">
        <v>17157</v>
      </c>
      <c r="I58" s="45">
        <v>16739</v>
      </c>
      <c r="J58" s="45">
        <v>16513</v>
      </c>
      <c r="K58" s="45">
        <v>19069</v>
      </c>
      <c r="L58" s="45">
        <v>18331</v>
      </c>
      <c r="M58" s="45">
        <v>18882</v>
      </c>
      <c r="N58" s="45">
        <v>17424</v>
      </c>
      <c r="O58" s="45">
        <v>18075</v>
      </c>
      <c r="P58" s="45">
        <v>15671</v>
      </c>
      <c r="Q58" s="22"/>
      <c r="R58" s="23">
        <f t="shared" si="0"/>
        <v>-0.14510937755714365</v>
      </c>
      <c r="S58" s="24">
        <f t="shared" si="1"/>
        <v>-1</v>
      </c>
      <c r="T58" s="49"/>
    </row>
    <row r="59" spans="1:20">
      <c r="A59" s="47"/>
      <c r="B59" s="25" t="s">
        <v>15</v>
      </c>
      <c r="C59" s="5" t="s">
        <v>70</v>
      </c>
      <c r="D59" s="44">
        <v>1962</v>
      </c>
      <c r="E59" s="44">
        <v>1961</v>
      </c>
      <c r="F59" s="44">
        <v>1806</v>
      </c>
      <c r="G59" s="44">
        <v>1845</v>
      </c>
      <c r="H59" s="44">
        <v>1566</v>
      </c>
      <c r="I59" s="44">
        <v>1393</v>
      </c>
      <c r="J59" s="44">
        <v>1291</v>
      </c>
      <c r="K59" s="44">
        <v>1605</v>
      </c>
      <c r="L59" s="44">
        <v>1893</v>
      </c>
      <c r="M59" s="44">
        <v>2017</v>
      </c>
      <c r="N59" s="44">
        <v>1534</v>
      </c>
      <c r="O59" s="44">
        <v>1085</v>
      </c>
      <c r="P59" s="44">
        <v>802</v>
      </c>
      <c r="Q59" s="1"/>
      <c r="R59" s="2">
        <f t="shared" si="0"/>
        <v>-0.57633386159535127</v>
      </c>
      <c r="S59" s="3">
        <f t="shared" si="1"/>
        <v>-1</v>
      </c>
      <c r="T59" s="47"/>
    </row>
    <row r="60" spans="1:20">
      <c r="A60" s="47"/>
      <c r="B60" s="25"/>
      <c r="C60" s="5" t="s">
        <v>71</v>
      </c>
      <c r="D60" s="44">
        <v>777</v>
      </c>
      <c r="E60" s="44">
        <v>873</v>
      </c>
      <c r="F60" s="44">
        <v>783</v>
      </c>
      <c r="G60" s="44">
        <v>753</v>
      </c>
      <c r="H60" s="44">
        <v>841</v>
      </c>
      <c r="I60" s="44">
        <v>741</v>
      </c>
      <c r="J60" s="44">
        <v>654</v>
      </c>
      <c r="K60" s="44">
        <v>667</v>
      </c>
      <c r="L60" s="44">
        <v>631</v>
      </c>
      <c r="M60" s="44">
        <v>698</v>
      </c>
      <c r="N60" s="44">
        <v>487</v>
      </c>
      <c r="O60" s="44">
        <v>607</v>
      </c>
      <c r="P60" s="44">
        <v>624</v>
      </c>
      <c r="Q60" s="1"/>
      <c r="R60" s="2">
        <f t="shared" si="0"/>
        <v>-1.1093502377179081E-2</v>
      </c>
      <c r="S60" s="3">
        <f t="shared" si="1"/>
        <v>0</v>
      </c>
      <c r="T60" s="47"/>
    </row>
    <row r="61" spans="1:20">
      <c r="A61" s="47"/>
      <c r="B61" s="25"/>
      <c r="C61" s="5" t="s">
        <v>72</v>
      </c>
      <c r="D61" s="44">
        <v>2270</v>
      </c>
      <c r="E61" s="44">
        <v>2186</v>
      </c>
      <c r="F61" s="44">
        <v>2088</v>
      </c>
      <c r="G61" s="44">
        <v>1936</v>
      </c>
      <c r="H61" s="44">
        <v>1928</v>
      </c>
      <c r="I61" s="44">
        <v>1742</v>
      </c>
      <c r="J61" s="44">
        <v>1426</v>
      </c>
      <c r="K61" s="44">
        <v>1734</v>
      </c>
      <c r="L61" s="44">
        <v>2185</v>
      </c>
      <c r="M61" s="44">
        <v>2196</v>
      </c>
      <c r="N61" s="44">
        <v>1441</v>
      </c>
      <c r="O61" s="44">
        <v>1167</v>
      </c>
      <c r="P61" s="44">
        <v>740</v>
      </c>
      <c r="Q61" s="1"/>
      <c r="R61" s="2">
        <f t="shared" si="0"/>
        <v>-0.66132723112128144</v>
      </c>
      <c r="S61" s="3">
        <f t="shared" si="1"/>
        <v>-1</v>
      </c>
      <c r="T61" s="47"/>
    </row>
    <row r="62" spans="1:20">
      <c r="A62" s="47"/>
      <c r="B62" s="25"/>
      <c r="C62" s="5" t="s">
        <v>73</v>
      </c>
      <c r="D62" s="44">
        <v>5265</v>
      </c>
      <c r="E62" s="44">
        <v>5108</v>
      </c>
      <c r="F62" s="44">
        <v>4909</v>
      </c>
      <c r="G62" s="44">
        <v>4466</v>
      </c>
      <c r="H62" s="44">
        <v>3804</v>
      </c>
      <c r="I62" s="44">
        <v>3474</v>
      </c>
      <c r="J62" s="44">
        <v>3092</v>
      </c>
      <c r="K62" s="44">
        <v>3233</v>
      </c>
      <c r="L62" s="44">
        <v>3025</v>
      </c>
      <c r="M62" s="44">
        <v>2878</v>
      </c>
      <c r="N62" s="44">
        <v>2703</v>
      </c>
      <c r="O62" s="44">
        <v>3433</v>
      </c>
      <c r="P62" s="44">
        <v>3080</v>
      </c>
      <c r="Q62" s="1"/>
      <c r="R62" s="2">
        <f t="shared" si="0"/>
        <v>1.8181818181818181E-2</v>
      </c>
      <c r="S62" s="3">
        <f t="shared" si="1"/>
        <v>0</v>
      </c>
      <c r="T62" s="47"/>
    </row>
    <row r="63" spans="1:20">
      <c r="A63" s="47"/>
      <c r="B63" s="25"/>
      <c r="C63" s="5" t="s">
        <v>74</v>
      </c>
      <c r="D63" s="44">
        <v>1412</v>
      </c>
      <c r="E63" s="44">
        <v>1830</v>
      </c>
      <c r="F63" s="44">
        <v>1568</v>
      </c>
      <c r="G63" s="44">
        <v>1492</v>
      </c>
      <c r="H63" s="44">
        <v>1307</v>
      </c>
      <c r="I63" s="44">
        <v>1363</v>
      </c>
      <c r="J63" s="44">
        <v>1277</v>
      </c>
      <c r="K63" s="44">
        <v>1439</v>
      </c>
      <c r="L63" s="44">
        <v>1226</v>
      </c>
      <c r="M63" s="44">
        <v>1403</v>
      </c>
      <c r="N63" s="44">
        <v>1280</v>
      </c>
      <c r="O63" s="44">
        <v>1653</v>
      </c>
      <c r="P63" s="44">
        <v>1614</v>
      </c>
      <c r="Q63" s="1"/>
      <c r="R63" s="2">
        <f t="shared" si="0"/>
        <v>0.31647634584013051</v>
      </c>
      <c r="S63" s="3">
        <f t="shared" si="1"/>
        <v>1</v>
      </c>
      <c r="T63" s="47"/>
    </row>
    <row r="64" spans="1:20">
      <c r="A64" s="47"/>
      <c r="B64" s="25"/>
      <c r="C64" s="5" t="s">
        <v>75</v>
      </c>
      <c r="D64" s="44">
        <v>125</v>
      </c>
      <c r="E64" s="44">
        <v>104</v>
      </c>
      <c r="F64" s="44">
        <v>100</v>
      </c>
      <c r="G64" s="44">
        <v>102</v>
      </c>
      <c r="H64" s="44">
        <v>82</v>
      </c>
      <c r="I64" s="44">
        <v>88</v>
      </c>
      <c r="J64" s="44">
        <v>68</v>
      </c>
      <c r="K64" s="44">
        <v>91</v>
      </c>
      <c r="L64" s="44">
        <v>77</v>
      </c>
      <c r="M64" s="44">
        <v>61</v>
      </c>
      <c r="N64" s="44">
        <v>57</v>
      </c>
      <c r="O64" s="44">
        <v>90</v>
      </c>
      <c r="P64" s="44">
        <v>52</v>
      </c>
      <c r="Q64" s="1"/>
      <c r="R64" s="2">
        <f t="shared" si="0"/>
        <v>-0.32467532467532467</v>
      </c>
      <c r="S64" s="3">
        <f t="shared" si="1"/>
        <v>-1</v>
      </c>
      <c r="T64" s="47"/>
    </row>
    <row r="65" spans="1:20">
      <c r="A65" s="47"/>
      <c r="B65" s="25"/>
      <c r="C65" s="5" t="s">
        <v>76</v>
      </c>
      <c r="D65" s="44">
        <v>70</v>
      </c>
      <c r="E65" s="44">
        <v>41</v>
      </c>
      <c r="F65" s="44">
        <v>342</v>
      </c>
      <c r="G65" s="44">
        <v>395</v>
      </c>
      <c r="H65" s="44">
        <v>77</v>
      </c>
      <c r="I65" s="44">
        <v>52</v>
      </c>
      <c r="J65" s="44">
        <v>40</v>
      </c>
      <c r="K65" s="44">
        <v>35</v>
      </c>
      <c r="L65" s="44">
        <v>37</v>
      </c>
      <c r="M65" s="44">
        <v>38</v>
      </c>
      <c r="N65" s="44">
        <v>41</v>
      </c>
      <c r="O65" s="44">
        <v>63</v>
      </c>
      <c r="P65" s="44">
        <v>42</v>
      </c>
      <c r="Q65" s="1"/>
      <c r="R65" s="2">
        <f t="shared" si="0"/>
        <v>0.13513513513513514</v>
      </c>
      <c r="S65" s="3">
        <f t="shared" si="1"/>
        <v>1</v>
      </c>
      <c r="T65" s="47"/>
    </row>
    <row r="66" spans="1:20">
      <c r="A66" s="47"/>
      <c r="B66" s="25"/>
      <c r="C66" s="5" t="s">
        <v>77</v>
      </c>
      <c r="D66" s="44">
        <v>1086</v>
      </c>
      <c r="E66" s="44">
        <v>989</v>
      </c>
      <c r="F66" s="44">
        <v>978</v>
      </c>
      <c r="G66" s="44">
        <v>724</v>
      </c>
      <c r="H66" s="44">
        <v>633</v>
      </c>
      <c r="I66" s="44">
        <v>566</v>
      </c>
      <c r="J66" s="44">
        <v>473</v>
      </c>
      <c r="K66" s="44">
        <v>535</v>
      </c>
      <c r="L66" s="44">
        <v>528</v>
      </c>
      <c r="M66" s="44">
        <v>582</v>
      </c>
      <c r="N66" s="44">
        <v>492</v>
      </c>
      <c r="O66" s="44">
        <v>580</v>
      </c>
      <c r="P66" s="44">
        <v>551</v>
      </c>
      <c r="Q66" s="1"/>
      <c r="R66" s="2">
        <f t="shared" si="0"/>
        <v>4.3560606060606064E-2</v>
      </c>
      <c r="S66" s="3">
        <f t="shared" si="1"/>
        <v>0</v>
      </c>
      <c r="T66" s="47"/>
    </row>
    <row r="67" spans="1:20">
      <c r="A67" s="47"/>
      <c r="B67" s="25"/>
      <c r="C67" s="5" t="s">
        <v>78</v>
      </c>
      <c r="D67" s="44">
        <v>6006</v>
      </c>
      <c r="E67" s="44">
        <v>6205</v>
      </c>
      <c r="F67" s="44">
        <v>6054</v>
      </c>
      <c r="G67" s="44">
        <v>5654</v>
      </c>
      <c r="H67" s="44">
        <v>5523</v>
      </c>
      <c r="I67" s="44">
        <v>5534</v>
      </c>
      <c r="J67" s="44">
        <v>4933</v>
      </c>
      <c r="K67" s="44">
        <v>6765</v>
      </c>
      <c r="L67" s="44">
        <v>5148</v>
      </c>
      <c r="M67" s="44">
        <v>4808</v>
      </c>
      <c r="N67" s="44">
        <v>4231</v>
      </c>
      <c r="O67" s="44">
        <v>4722</v>
      </c>
      <c r="P67" s="44">
        <v>4488</v>
      </c>
      <c r="Q67" s="1"/>
      <c r="R67" s="2">
        <f t="shared" si="0"/>
        <v>-0.12820512820512819</v>
      </c>
      <c r="S67" s="3">
        <f t="shared" si="1"/>
        <v>-1</v>
      </c>
      <c r="T67" s="47"/>
    </row>
    <row r="68" spans="1:20" s="14" customFormat="1">
      <c r="A68" s="49"/>
      <c r="B68" s="21" t="s">
        <v>79</v>
      </c>
      <c r="C68" s="21"/>
      <c r="D68" s="45">
        <v>18973</v>
      </c>
      <c r="E68" s="45">
        <v>19297</v>
      </c>
      <c r="F68" s="45">
        <v>18628</v>
      </c>
      <c r="G68" s="45">
        <v>17367</v>
      </c>
      <c r="H68" s="45">
        <v>15761</v>
      </c>
      <c r="I68" s="45">
        <v>14953</v>
      </c>
      <c r="J68" s="45">
        <v>13254</v>
      </c>
      <c r="K68" s="45">
        <v>16104</v>
      </c>
      <c r="L68" s="45">
        <v>14750</v>
      </c>
      <c r="M68" s="45">
        <v>14681</v>
      </c>
      <c r="N68" s="45">
        <v>12266</v>
      </c>
      <c r="O68" s="45">
        <v>13400</v>
      </c>
      <c r="P68" s="45">
        <v>11993</v>
      </c>
      <c r="Q68" s="22"/>
      <c r="R68" s="23">
        <f t="shared" si="0"/>
        <v>-0.18691525423728814</v>
      </c>
      <c r="S68" s="24">
        <f t="shared" si="1"/>
        <v>-1</v>
      </c>
      <c r="T68" s="49"/>
    </row>
    <row r="69" spans="1:20">
      <c r="A69" s="47"/>
      <c r="B69" s="25" t="s">
        <v>16</v>
      </c>
      <c r="C69" s="5" t="s">
        <v>80</v>
      </c>
      <c r="D69" s="44">
        <v>465</v>
      </c>
      <c r="E69" s="44">
        <v>493</v>
      </c>
      <c r="F69" s="44">
        <v>417</v>
      </c>
      <c r="G69" s="44">
        <v>298</v>
      </c>
      <c r="H69" s="44">
        <v>359</v>
      </c>
      <c r="I69" s="44">
        <v>412</v>
      </c>
      <c r="J69" s="44">
        <v>269</v>
      </c>
      <c r="K69" s="44">
        <v>231</v>
      </c>
      <c r="L69" s="44">
        <v>317</v>
      </c>
      <c r="M69" s="44">
        <v>368</v>
      </c>
      <c r="N69" s="44">
        <v>278</v>
      </c>
      <c r="O69" s="44">
        <v>251</v>
      </c>
      <c r="P69" s="44">
        <v>306</v>
      </c>
      <c r="Q69" s="1"/>
      <c r="R69" s="2">
        <f t="shared" si="0"/>
        <v>-3.4700315457413249E-2</v>
      </c>
      <c r="S69" s="3">
        <f t="shared" si="1"/>
        <v>0</v>
      </c>
      <c r="T69" s="47"/>
    </row>
    <row r="70" spans="1:20">
      <c r="A70" s="47"/>
      <c r="B70" s="25"/>
      <c r="C70" s="5" t="s">
        <v>81</v>
      </c>
      <c r="D70" s="44">
        <v>759</v>
      </c>
      <c r="E70" s="44">
        <v>859</v>
      </c>
      <c r="F70" s="44">
        <v>573</v>
      </c>
      <c r="G70" s="44">
        <v>483</v>
      </c>
      <c r="H70" s="44">
        <v>665</v>
      </c>
      <c r="I70" s="44">
        <v>798</v>
      </c>
      <c r="J70" s="44">
        <v>488</v>
      </c>
      <c r="K70" s="44">
        <v>466</v>
      </c>
      <c r="L70" s="44">
        <v>688</v>
      </c>
      <c r="M70" s="44">
        <v>768</v>
      </c>
      <c r="N70" s="44">
        <v>489</v>
      </c>
      <c r="O70" s="44">
        <v>575</v>
      </c>
      <c r="P70" s="44">
        <v>689</v>
      </c>
      <c r="Q70" s="1"/>
      <c r="R70" s="2">
        <f t="shared" si="0"/>
        <v>1.4534883720930232E-3</v>
      </c>
      <c r="S70" s="3">
        <f t="shared" si="1"/>
        <v>0</v>
      </c>
      <c r="T70" s="47"/>
    </row>
    <row r="71" spans="1:20">
      <c r="A71" s="47"/>
      <c r="B71" s="25"/>
      <c r="C71" s="5" t="s">
        <v>82</v>
      </c>
      <c r="D71" s="44">
        <v>4356</v>
      </c>
      <c r="E71" s="44">
        <v>4370</v>
      </c>
      <c r="F71" s="44">
        <v>4062</v>
      </c>
      <c r="G71" s="44">
        <v>4059</v>
      </c>
      <c r="H71" s="44">
        <v>3964</v>
      </c>
      <c r="I71" s="44">
        <v>4010</v>
      </c>
      <c r="J71" s="44">
        <v>3196</v>
      </c>
      <c r="K71" s="44">
        <v>3493</v>
      </c>
      <c r="L71" s="44">
        <v>3509</v>
      </c>
      <c r="M71" s="44">
        <v>3734</v>
      </c>
      <c r="N71" s="44">
        <v>3143</v>
      </c>
      <c r="O71" s="44">
        <v>3613</v>
      </c>
      <c r="P71" s="44">
        <v>3581</v>
      </c>
      <c r="Q71" s="1"/>
      <c r="R71" s="2">
        <f t="shared" si="0"/>
        <v>2.0518666286691366E-2</v>
      </c>
      <c r="S71" s="3">
        <f t="shared" si="1"/>
        <v>0</v>
      </c>
      <c r="T71" s="47"/>
    </row>
    <row r="72" spans="1:20">
      <c r="A72" s="47"/>
      <c r="B72" s="25"/>
      <c r="C72" s="5" t="s">
        <v>83</v>
      </c>
      <c r="D72" s="44">
        <v>384</v>
      </c>
      <c r="E72" s="44">
        <v>509</v>
      </c>
      <c r="F72" s="44">
        <v>441</v>
      </c>
      <c r="G72" s="44">
        <v>403</v>
      </c>
      <c r="H72" s="44">
        <v>412</v>
      </c>
      <c r="I72" s="44">
        <v>511</v>
      </c>
      <c r="J72" s="44">
        <v>439</v>
      </c>
      <c r="K72" s="44">
        <v>432</v>
      </c>
      <c r="L72" s="44">
        <v>399</v>
      </c>
      <c r="M72" s="44">
        <v>476</v>
      </c>
      <c r="N72" s="44">
        <v>490</v>
      </c>
      <c r="O72" s="44">
        <v>501</v>
      </c>
      <c r="P72" s="44">
        <v>505</v>
      </c>
      <c r="Q72" s="1"/>
      <c r="R72" s="2">
        <f t="shared" si="0"/>
        <v>0.26566416040100249</v>
      </c>
      <c r="S72" s="3">
        <f t="shared" si="1"/>
        <v>1</v>
      </c>
      <c r="T72" s="47"/>
    </row>
    <row r="73" spans="1:20">
      <c r="A73" s="47"/>
      <c r="B73" s="25"/>
      <c r="C73" s="5" t="s">
        <v>84</v>
      </c>
      <c r="D73" s="44">
        <v>1669</v>
      </c>
      <c r="E73" s="44">
        <v>1565</v>
      </c>
      <c r="F73" s="44">
        <v>1519</v>
      </c>
      <c r="G73" s="44">
        <v>1541</v>
      </c>
      <c r="H73" s="44">
        <v>1514</v>
      </c>
      <c r="I73" s="44">
        <v>1452</v>
      </c>
      <c r="J73" s="44">
        <v>1177</v>
      </c>
      <c r="K73" s="44">
        <v>1362</v>
      </c>
      <c r="L73" s="44">
        <v>1309</v>
      </c>
      <c r="M73" s="44">
        <v>1270</v>
      </c>
      <c r="N73" s="44">
        <v>1147</v>
      </c>
      <c r="O73" s="44">
        <v>1426</v>
      </c>
      <c r="P73" s="44">
        <v>1212</v>
      </c>
      <c r="Q73" s="1"/>
      <c r="R73" s="2">
        <f t="shared" si="0"/>
        <v>-7.4102368220015286E-2</v>
      </c>
      <c r="S73" s="3">
        <f t="shared" si="1"/>
        <v>-1</v>
      </c>
      <c r="T73" s="47"/>
    </row>
    <row r="74" spans="1:20">
      <c r="A74" s="47"/>
      <c r="B74" s="25"/>
      <c r="C74" s="5" t="s">
        <v>85</v>
      </c>
      <c r="D74" s="44">
        <v>1451</v>
      </c>
      <c r="E74" s="44">
        <v>1552</v>
      </c>
      <c r="F74" s="44">
        <v>1278</v>
      </c>
      <c r="G74" s="44">
        <v>1184</v>
      </c>
      <c r="H74" s="44">
        <v>1464</v>
      </c>
      <c r="I74" s="44">
        <v>1396</v>
      </c>
      <c r="J74" s="44">
        <v>1032</v>
      </c>
      <c r="K74" s="44">
        <v>1146</v>
      </c>
      <c r="L74" s="44">
        <v>1381</v>
      </c>
      <c r="M74" s="44">
        <v>1376</v>
      </c>
      <c r="N74" s="44">
        <v>1036</v>
      </c>
      <c r="O74" s="44">
        <v>1190</v>
      </c>
      <c r="P74" s="44">
        <v>1341</v>
      </c>
      <c r="Q74" s="1"/>
      <c r="R74" s="2">
        <f t="shared" ref="R74:R84" si="2">(P74-L74)/L74</f>
        <v>-2.8964518464880521E-2</v>
      </c>
      <c r="S74" s="3">
        <f t="shared" ref="S74:S84" si="3">IF(R74&gt;0.05,1,IF(R74&lt;-0.05,-1,0))</f>
        <v>0</v>
      </c>
      <c r="T74" s="47"/>
    </row>
    <row r="75" spans="1:20">
      <c r="A75" s="47"/>
      <c r="B75" s="25"/>
      <c r="C75" s="5" t="s">
        <v>86</v>
      </c>
      <c r="D75" s="44">
        <v>431</v>
      </c>
      <c r="E75" s="44">
        <v>404</v>
      </c>
      <c r="F75" s="44">
        <v>322</v>
      </c>
      <c r="G75" s="44">
        <v>316</v>
      </c>
      <c r="H75" s="44">
        <v>362</v>
      </c>
      <c r="I75" s="44">
        <v>367</v>
      </c>
      <c r="J75" s="44">
        <v>212</v>
      </c>
      <c r="K75" s="44">
        <v>239</v>
      </c>
      <c r="L75" s="44">
        <v>299</v>
      </c>
      <c r="M75" s="44">
        <v>284</v>
      </c>
      <c r="N75" s="44">
        <v>249</v>
      </c>
      <c r="O75" s="44">
        <v>274</v>
      </c>
      <c r="P75" s="44">
        <v>270</v>
      </c>
      <c r="Q75" s="1"/>
      <c r="R75" s="2">
        <f t="shared" si="2"/>
        <v>-9.6989966555183951E-2</v>
      </c>
      <c r="S75" s="3">
        <f t="shared" si="3"/>
        <v>-1</v>
      </c>
      <c r="T75" s="47"/>
    </row>
    <row r="76" spans="1:20">
      <c r="A76" s="47"/>
      <c r="B76" s="25"/>
      <c r="C76" s="5" t="s">
        <v>87</v>
      </c>
      <c r="D76" s="44">
        <v>2718</v>
      </c>
      <c r="E76" s="44">
        <v>3274</v>
      </c>
      <c r="F76" s="44">
        <v>2478</v>
      </c>
      <c r="G76" s="44">
        <v>2045</v>
      </c>
      <c r="H76" s="44">
        <v>2185</v>
      </c>
      <c r="I76" s="44">
        <v>2759</v>
      </c>
      <c r="J76" s="44">
        <v>2170</v>
      </c>
      <c r="K76" s="44">
        <v>2382</v>
      </c>
      <c r="L76" s="44">
        <v>2442</v>
      </c>
      <c r="M76" s="44">
        <v>2560</v>
      </c>
      <c r="N76" s="44">
        <v>2073</v>
      </c>
      <c r="O76" s="44">
        <v>2417</v>
      </c>
      <c r="P76" s="44">
        <v>2443</v>
      </c>
      <c r="Q76" s="1"/>
      <c r="R76" s="2">
        <f t="shared" si="2"/>
        <v>4.0950040950040953E-4</v>
      </c>
      <c r="S76" s="3">
        <f t="shared" si="3"/>
        <v>0</v>
      </c>
      <c r="T76" s="47"/>
    </row>
    <row r="77" spans="1:20">
      <c r="A77" s="47"/>
      <c r="B77" s="25"/>
      <c r="C77" s="5" t="s">
        <v>88</v>
      </c>
      <c r="D77" s="44">
        <v>619</v>
      </c>
      <c r="E77" s="44">
        <v>601</v>
      </c>
      <c r="F77" s="44">
        <v>711</v>
      </c>
      <c r="G77" s="44">
        <v>706</v>
      </c>
      <c r="H77" s="44">
        <v>485</v>
      </c>
      <c r="I77" s="44">
        <v>541</v>
      </c>
      <c r="J77" s="44">
        <v>465</v>
      </c>
      <c r="K77" s="44">
        <v>480</v>
      </c>
      <c r="L77" s="44">
        <v>426</v>
      </c>
      <c r="M77" s="44">
        <v>492</v>
      </c>
      <c r="N77" s="44">
        <v>506</v>
      </c>
      <c r="O77" s="44">
        <v>394</v>
      </c>
      <c r="P77" s="44">
        <v>324</v>
      </c>
      <c r="Q77" s="1"/>
      <c r="R77" s="2">
        <f t="shared" si="2"/>
        <v>-0.23943661971830985</v>
      </c>
      <c r="S77" s="3">
        <f t="shared" si="3"/>
        <v>-1</v>
      </c>
      <c r="T77" s="47"/>
    </row>
    <row r="78" spans="1:20">
      <c r="A78" s="47"/>
      <c r="B78" s="25"/>
      <c r="C78" s="5" t="s">
        <v>89</v>
      </c>
      <c r="D78" s="44">
        <v>16777</v>
      </c>
      <c r="E78" s="44">
        <v>16363</v>
      </c>
      <c r="F78" s="44">
        <v>14945</v>
      </c>
      <c r="G78" s="44">
        <v>16361</v>
      </c>
      <c r="H78" s="44">
        <v>16812</v>
      </c>
      <c r="I78" s="44">
        <v>16408</v>
      </c>
      <c r="J78" s="44">
        <v>13579</v>
      </c>
      <c r="K78" s="44">
        <v>15758</v>
      </c>
      <c r="L78" s="44">
        <v>16289</v>
      </c>
      <c r="M78" s="44">
        <v>16456</v>
      </c>
      <c r="N78" s="44">
        <v>13995</v>
      </c>
      <c r="O78" s="44">
        <v>16517</v>
      </c>
      <c r="P78" s="44">
        <v>16167</v>
      </c>
      <c r="Q78" s="1"/>
      <c r="R78" s="2">
        <f t="shared" si="2"/>
        <v>-7.4897169869236908E-3</v>
      </c>
      <c r="S78" s="3">
        <f t="shared" si="3"/>
        <v>0</v>
      </c>
      <c r="T78" s="47"/>
    </row>
    <row r="79" spans="1:20">
      <c r="A79" s="47"/>
      <c r="B79" s="25"/>
      <c r="C79" s="5" t="s">
        <v>90</v>
      </c>
      <c r="D79" s="44">
        <v>1618</v>
      </c>
      <c r="E79" s="44">
        <v>1649</v>
      </c>
      <c r="F79" s="44">
        <v>1565</v>
      </c>
      <c r="G79" s="44">
        <v>1597</v>
      </c>
      <c r="H79" s="44">
        <v>1525</v>
      </c>
      <c r="I79" s="44">
        <v>1491</v>
      </c>
      <c r="J79" s="44">
        <v>1219</v>
      </c>
      <c r="K79" s="44">
        <v>1365</v>
      </c>
      <c r="L79" s="44">
        <v>1395</v>
      </c>
      <c r="M79" s="44">
        <v>1450</v>
      </c>
      <c r="N79" s="44">
        <v>1177</v>
      </c>
      <c r="O79" s="44">
        <v>1191</v>
      </c>
      <c r="P79" s="44">
        <v>1196</v>
      </c>
      <c r="Q79" s="1"/>
      <c r="R79" s="2">
        <f t="shared" si="2"/>
        <v>-0.14265232974910394</v>
      </c>
      <c r="S79" s="3">
        <f t="shared" si="3"/>
        <v>-1</v>
      </c>
      <c r="T79" s="47"/>
    </row>
    <row r="80" spans="1:20">
      <c r="A80" s="47"/>
      <c r="B80" s="25"/>
      <c r="C80" s="5" t="s">
        <v>16</v>
      </c>
      <c r="D80" s="44">
        <v>1291</v>
      </c>
      <c r="E80" s="44">
        <v>1528</v>
      </c>
      <c r="F80" s="44">
        <v>1367</v>
      </c>
      <c r="G80" s="44">
        <v>1226</v>
      </c>
      <c r="H80" s="44">
        <v>1422</v>
      </c>
      <c r="I80" s="44">
        <v>1383</v>
      </c>
      <c r="J80" s="44">
        <v>1034</v>
      </c>
      <c r="K80" s="44">
        <v>993</v>
      </c>
      <c r="L80" s="44">
        <v>1004</v>
      </c>
      <c r="M80" s="44">
        <v>1256</v>
      </c>
      <c r="N80" s="44">
        <v>963</v>
      </c>
      <c r="O80" s="44">
        <v>1123</v>
      </c>
      <c r="P80" s="44">
        <v>1101</v>
      </c>
      <c r="Q80" s="1"/>
      <c r="R80" s="2">
        <f t="shared" si="2"/>
        <v>9.6613545816733065E-2</v>
      </c>
      <c r="S80" s="3">
        <f t="shared" si="3"/>
        <v>1</v>
      </c>
      <c r="T80" s="47"/>
    </row>
    <row r="81" spans="1:20" s="14" customFormat="1">
      <c r="A81" s="49"/>
      <c r="B81" s="21" t="s">
        <v>91</v>
      </c>
      <c r="C81" s="21"/>
      <c r="D81" s="45">
        <v>32538</v>
      </c>
      <c r="E81" s="45">
        <v>33167</v>
      </c>
      <c r="F81" s="45">
        <v>29678</v>
      </c>
      <c r="G81" s="45">
        <v>30219</v>
      </c>
      <c r="H81" s="45">
        <v>31169</v>
      </c>
      <c r="I81" s="45">
        <v>31528</v>
      </c>
      <c r="J81" s="45">
        <v>25280</v>
      </c>
      <c r="K81" s="45">
        <v>28347</v>
      </c>
      <c r="L81" s="45">
        <v>29458</v>
      </c>
      <c r="M81" s="45">
        <v>30490</v>
      </c>
      <c r="N81" s="45">
        <v>25546</v>
      </c>
      <c r="O81" s="45">
        <v>29472</v>
      </c>
      <c r="P81" s="45">
        <v>29135</v>
      </c>
      <c r="Q81" s="22"/>
      <c r="R81" s="23">
        <f t="shared" si="2"/>
        <v>-1.0964763391947858E-2</v>
      </c>
      <c r="S81" s="24">
        <f t="shared" si="3"/>
        <v>0</v>
      </c>
      <c r="T81" s="49"/>
    </row>
    <row r="82" spans="1:20">
      <c r="A82" s="47"/>
      <c r="B82" s="25" t="s">
        <v>17</v>
      </c>
      <c r="C82" s="5" t="s">
        <v>17</v>
      </c>
      <c r="D82" s="44">
        <v>27618</v>
      </c>
      <c r="E82" s="44">
        <v>30283</v>
      </c>
      <c r="F82" s="44">
        <v>30415</v>
      </c>
      <c r="G82" s="44">
        <v>31405</v>
      </c>
      <c r="H82" s="44">
        <v>26816</v>
      </c>
      <c r="I82" s="44">
        <v>34563</v>
      </c>
      <c r="J82" s="44">
        <v>32483</v>
      </c>
      <c r="K82" s="44">
        <v>29583</v>
      </c>
      <c r="L82" s="44">
        <v>20300</v>
      </c>
      <c r="M82" s="44">
        <v>22027</v>
      </c>
      <c r="N82" s="44">
        <v>23490</v>
      </c>
      <c r="O82" s="44">
        <v>32164</v>
      </c>
      <c r="P82" s="44">
        <v>31359</v>
      </c>
      <c r="Q82" s="1"/>
      <c r="R82" s="2">
        <f t="shared" si="2"/>
        <v>0.54477832512315272</v>
      </c>
      <c r="S82" s="3">
        <f t="shared" si="3"/>
        <v>1</v>
      </c>
      <c r="T82" s="47"/>
    </row>
    <row r="83" spans="1:20" s="14" customFormat="1">
      <c r="A83" s="49"/>
      <c r="B83" s="21" t="s">
        <v>92</v>
      </c>
      <c r="C83" s="21"/>
      <c r="D83" s="45">
        <v>27618</v>
      </c>
      <c r="E83" s="45">
        <v>30283</v>
      </c>
      <c r="F83" s="45">
        <v>30415</v>
      </c>
      <c r="G83" s="45">
        <v>31405</v>
      </c>
      <c r="H83" s="45">
        <v>26816</v>
      </c>
      <c r="I83" s="45">
        <v>34563</v>
      </c>
      <c r="J83" s="45">
        <v>32483</v>
      </c>
      <c r="K83" s="45">
        <v>29583</v>
      </c>
      <c r="L83" s="45">
        <v>20300</v>
      </c>
      <c r="M83" s="45">
        <v>22027</v>
      </c>
      <c r="N83" s="45">
        <v>23490</v>
      </c>
      <c r="O83" s="45">
        <v>32164</v>
      </c>
      <c r="P83" s="45">
        <v>31359</v>
      </c>
      <c r="Q83" s="22"/>
      <c r="R83" s="23">
        <f t="shared" si="2"/>
        <v>0.54477832512315272</v>
      </c>
      <c r="S83" s="24">
        <f t="shared" si="3"/>
        <v>1</v>
      </c>
      <c r="T83" s="49"/>
    </row>
    <row r="84" spans="1:20" s="14" customFormat="1">
      <c r="A84" s="49"/>
      <c r="B84" s="16" t="s">
        <v>4</v>
      </c>
      <c r="C84" s="16"/>
      <c r="D84" s="46">
        <v>176241</v>
      </c>
      <c r="E84" s="46">
        <v>179962</v>
      </c>
      <c r="F84" s="46">
        <v>179451</v>
      </c>
      <c r="G84" s="46">
        <v>173948</v>
      </c>
      <c r="H84" s="46">
        <v>158193</v>
      </c>
      <c r="I84" s="46">
        <v>166229</v>
      </c>
      <c r="J84" s="46">
        <v>150551</v>
      </c>
      <c r="K84" s="46">
        <v>159768</v>
      </c>
      <c r="L84" s="46">
        <v>146903</v>
      </c>
      <c r="M84" s="46">
        <v>154357</v>
      </c>
      <c r="N84" s="46">
        <v>142641</v>
      </c>
      <c r="O84" s="46">
        <v>161139</v>
      </c>
      <c r="P84" s="46">
        <v>147007</v>
      </c>
      <c r="Q84" s="17"/>
      <c r="R84" s="18">
        <f t="shared" si="2"/>
        <v>7.0795014397255333E-4</v>
      </c>
      <c r="S84" s="19">
        <f t="shared" si="3"/>
        <v>0</v>
      </c>
      <c r="T84" s="49"/>
    </row>
    <row r="85" spans="1:20">
      <c r="A85" s="47"/>
      <c r="B85" s="49"/>
      <c r="C85" s="47"/>
      <c r="D85" s="50"/>
      <c r="E85" s="50"/>
      <c r="F85" s="50"/>
      <c r="G85" s="50"/>
      <c r="H85" s="50"/>
      <c r="I85" s="50"/>
      <c r="J85" s="50"/>
      <c r="K85" s="50"/>
      <c r="L85" s="50"/>
      <c r="M85" s="50"/>
      <c r="N85" s="50"/>
      <c r="O85" s="50"/>
      <c r="P85" s="50"/>
      <c r="Q85" s="47"/>
      <c r="R85" s="47"/>
      <c r="S85" s="47"/>
      <c r="T85" s="47"/>
    </row>
  </sheetData>
  <mergeCells count="8">
    <mergeCell ref="Q7:Q8"/>
    <mergeCell ref="R7:R8"/>
    <mergeCell ref="S7:S8"/>
    <mergeCell ref="C7:C8"/>
    <mergeCell ref="B7:B8"/>
    <mergeCell ref="D7:G7"/>
    <mergeCell ref="H7:K7"/>
    <mergeCell ref="L7:O7"/>
  </mergeCells>
  <conditionalFormatting sqref="C9 C24:C36 C38:C46 C48:C57 C59:C67 C69:C80 C82 C13:C22 C11">
    <cfRule type="expression" dxfId="13" priority="15">
      <formula>MOD(ROW(),2)</formula>
    </cfRule>
  </conditionalFormatting>
  <conditionalFormatting sqref="D9:S9 D24:S36 D38:S46 D48:S57 D59:S67 D69:S80 D82:S82 D13:S22 D11:S11">
    <cfRule type="expression" dxfId="12" priority="14">
      <formula>MOD(ROW(),2)</formula>
    </cfRule>
  </conditionalFormatting>
  <conditionalFormatting sqref="S9 S24:S36 S38:S46 S48:S57 S59:S67 S69:S80 S82 S13:S22 S11">
    <cfRule type="iconSet" priority="13">
      <iconSet iconSet="3Arrows" showValue="0">
        <cfvo type="percent" val="0"/>
        <cfvo type="num" val="0"/>
        <cfvo type="num" val="1"/>
      </iconSet>
    </cfRule>
  </conditionalFormatting>
  <conditionalFormatting sqref="S23">
    <cfRule type="iconSet" priority="12">
      <iconSet iconSet="3Arrows" showValue="0">
        <cfvo type="percent" val="0"/>
        <cfvo type="num" val="0"/>
        <cfvo type="num" val="1"/>
      </iconSet>
    </cfRule>
  </conditionalFormatting>
  <conditionalFormatting sqref="S37">
    <cfRule type="iconSet" priority="11">
      <iconSet iconSet="3Arrows" showValue="0">
        <cfvo type="percent" val="0"/>
        <cfvo type="num" val="0"/>
        <cfvo type="num" val="1"/>
      </iconSet>
    </cfRule>
  </conditionalFormatting>
  <conditionalFormatting sqref="S47">
    <cfRule type="iconSet" priority="10">
      <iconSet iconSet="3Arrows" showValue="0">
        <cfvo type="percent" val="0"/>
        <cfvo type="num" val="0"/>
        <cfvo type="num" val="1"/>
      </iconSet>
    </cfRule>
  </conditionalFormatting>
  <conditionalFormatting sqref="S58">
    <cfRule type="iconSet" priority="9">
      <iconSet iconSet="3Arrows" showValue="0">
        <cfvo type="percent" val="0"/>
        <cfvo type="num" val="0"/>
        <cfvo type="num" val="1"/>
      </iconSet>
    </cfRule>
  </conditionalFormatting>
  <conditionalFormatting sqref="S68">
    <cfRule type="iconSet" priority="8">
      <iconSet iconSet="3Arrows" showValue="0">
        <cfvo type="percent" val="0"/>
        <cfvo type="num" val="0"/>
        <cfvo type="num" val="1"/>
      </iconSet>
    </cfRule>
  </conditionalFormatting>
  <conditionalFormatting sqref="S81">
    <cfRule type="iconSet" priority="7">
      <iconSet iconSet="3Arrows" showValue="0">
        <cfvo type="percent" val="0"/>
        <cfvo type="num" val="0"/>
        <cfvo type="num" val="1"/>
      </iconSet>
    </cfRule>
  </conditionalFormatting>
  <conditionalFormatting sqref="S83">
    <cfRule type="iconSet" priority="6">
      <iconSet iconSet="3Arrows" showValue="0">
        <cfvo type="percent" val="0"/>
        <cfvo type="num" val="0"/>
        <cfvo type="num" val="1"/>
      </iconSet>
    </cfRule>
  </conditionalFormatting>
  <conditionalFormatting sqref="S84">
    <cfRule type="iconSet" priority="5">
      <iconSet iconSet="3Arrows" showValue="0">
        <cfvo type="percent" val="0"/>
        <cfvo type="num" val="0"/>
        <cfvo type="num" val="1"/>
      </iconSet>
    </cfRule>
  </conditionalFormatting>
  <conditionalFormatting sqref="S12">
    <cfRule type="iconSet" priority="4">
      <iconSet iconSet="3Arrows" showValue="0">
        <cfvo type="percent" val="0"/>
        <cfvo type="num" val="0"/>
        <cfvo type="num" val="1"/>
      </iconSet>
    </cfRule>
  </conditionalFormatting>
  <conditionalFormatting sqref="S10">
    <cfRule type="iconSet" priority="3">
      <iconSet iconSet="3Arrows" showValue="0">
        <cfvo type="percent" val="0"/>
        <cfvo type="num" val="0"/>
        <cfvo type="num" val="1"/>
      </iconSet>
    </cfRule>
  </conditionalFormatting>
  <conditionalFormatting sqref="R3:R5">
    <cfRule type="iconSet" priority="1">
      <iconSet iconSet="3Arrows" showValue="0">
        <cfvo type="percent" val="0"/>
        <cfvo type="num" val="0"/>
        <cfvo type="num" val="1"/>
      </iconSet>
    </cfRule>
  </conditionalFormatting>
  <pageMargins left="0.70866141732283472" right="0.70866141732283472" top="0.74803149606299213" bottom="0.74803149606299213" header="0.31496062992125984" footer="0.31496062992125984"/>
  <pageSetup paperSize="9" scale="56" fitToHeight="9" orientation="landscape"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cases_tier2!D9:P9</xm:f>
              <xm:sqref>Q9</xm:sqref>
            </x14:sparkline>
            <x14:sparkline>
              <xm:f>cases_tier2!D10:P10</xm:f>
              <xm:sqref>Q10</xm:sqref>
            </x14:sparkline>
            <x14:sparkline>
              <xm:f>cases_tier2!D11:P11</xm:f>
              <xm:sqref>Q11</xm:sqref>
            </x14:sparkline>
            <x14:sparkline>
              <xm:f>cases_tier2!D12:P12</xm:f>
              <xm:sqref>Q12</xm:sqref>
            </x14:sparkline>
            <x14:sparkline>
              <xm:f>cases_tier2!D13:P13</xm:f>
              <xm:sqref>Q13</xm:sqref>
            </x14:sparkline>
            <x14:sparkline>
              <xm:f>cases_tier2!D14:P14</xm:f>
              <xm:sqref>Q14</xm:sqref>
            </x14:sparkline>
            <x14:sparkline>
              <xm:f>cases_tier2!D15:P15</xm:f>
              <xm:sqref>Q15</xm:sqref>
            </x14:sparkline>
            <x14:sparkline>
              <xm:f>cases_tier2!D16:P16</xm:f>
              <xm:sqref>Q16</xm:sqref>
            </x14:sparkline>
            <x14:sparkline>
              <xm:f>cases_tier2!D17:P17</xm:f>
              <xm:sqref>Q17</xm:sqref>
            </x14:sparkline>
            <x14:sparkline>
              <xm:f>cases_tier2!D18:P18</xm:f>
              <xm:sqref>Q18</xm:sqref>
            </x14:sparkline>
            <x14:sparkline>
              <xm:f>cases_tier2!D19:P19</xm:f>
              <xm:sqref>Q19</xm:sqref>
            </x14:sparkline>
            <x14:sparkline>
              <xm:f>cases_tier2!D20:P20</xm:f>
              <xm:sqref>Q20</xm:sqref>
            </x14:sparkline>
            <x14:sparkline>
              <xm:f>cases_tier2!D21:P21</xm:f>
              <xm:sqref>Q21</xm:sqref>
            </x14:sparkline>
            <x14:sparkline>
              <xm:f>cases_tier2!D22:P22</xm:f>
              <xm:sqref>Q22</xm:sqref>
            </x14:sparkline>
            <x14:sparkline>
              <xm:f>cases_tier2!D23:P23</xm:f>
              <xm:sqref>Q23</xm:sqref>
            </x14:sparkline>
            <x14:sparkline>
              <xm:f>cases_tier2!D24:P24</xm:f>
              <xm:sqref>Q24</xm:sqref>
            </x14:sparkline>
            <x14:sparkline>
              <xm:f>cases_tier2!D25:P25</xm:f>
              <xm:sqref>Q25</xm:sqref>
            </x14:sparkline>
            <x14:sparkline>
              <xm:f>cases_tier2!D26:P26</xm:f>
              <xm:sqref>Q26</xm:sqref>
            </x14:sparkline>
            <x14:sparkline>
              <xm:f>cases_tier2!D27:P27</xm:f>
              <xm:sqref>Q27</xm:sqref>
            </x14:sparkline>
            <x14:sparkline>
              <xm:f>cases_tier2!D28:P28</xm:f>
              <xm:sqref>Q28</xm:sqref>
            </x14:sparkline>
            <x14:sparkline>
              <xm:f>cases_tier2!D29:P29</xm:f>
              <xm:sqref>Q29</xm:sqref>
            </x14:sparkline>
            <x14:sparkline>
              <xm:f>cases_tier2!D30:P30</xm:f>
              <xm:sqref>Q30</xm:sqref>
            </x14:sparkline>
            <x14:sparkline>
              <xm:f>cases_tier2!D31:P31</xm:f>
              <xm:sqref>Q31</xm:sqref>
            </x14:sparkline>
            <x14:sparkline>
              <xm:f>cases_tier2!D32:P32</xm:f>
              <xm:sqref>Q32</xm:sqref>
            </x14:sparkline>
            <x14:sparkline>
              <xm:f>cases_tier2!D33:P33</xm:f>
              <xm:sqref>Q33</xm:sqref>
            </x14:sparkline>
            <x14:sparkline>
              <xm:f>cases_tier2!D34:P34</xm:f>
              <xm:sqref>Q34</xm:sqref>
            </x14:sparkline>
            <x14:sparkline>
              <xm:f>cases_tier2!D35:P35</xm:f>
              <xm:sqref>Q35</xm:sqref>
            </x14:sparkline>
            <x14:sparkline>
              <xm:f>cases_tier2!D36:P36</xm:f>
              <xm:sqref>Q36</xm:sqref>
            </x14:sparkline>
            <x14:sparkline>
              <xm:f>cases_tier2!D37:P37</xm:f>
              <xm:sqref>Q37</xm:sqref>
            </x14:sparkline>
            <x14:sparkline>
              <xm:f>cases_tier2!D38:P38</xm:f>
              <xm:sqref>Q38</xm:sqref>
            </x14:sparkline>
            <x14:sparkline>
              <xm:f>cases_tier2!D39:P39</xm:f>
              <xm:sqref>Q39</xm:sqref>
            </x14:sparkline>
            <x14:sparkline>
              <xm:f>cases_tier2!D40:P40</xm:f>
              <xm:sqref>Q40</xm:sqref>
            </x14:sparkline>
            <x14:sparkline>
              <xm:f>cases_tier2!D41:P41</xm:f>
              <xm:sqref>Q41</xm:sqref>
            </x14:sparkline>
            <x14:sparkline>
              <xm:f>cases_tier2!D42:P42</xm:f>
              <xm:sqref>Q42</xm:sqref>
            </x14:sparkline>
            <x14:sparkline>
              <xm:f>cases_tier2!D43:P43</xm:f>
              <xm:sqref>Q43</xm:sqref>
            </x14:sparkline>
            <x14:sparkline>
              <xm:f>cases_tier2!D44:P44</xm:f>
              <xm:sqref>Q44</xm:sqref>
            </x14:sparkline>
            <x14:sparkline>
              <xm:f>cases_tier2!D45:P45</xm:f>
              <xm:sqref>Q45</xm:sqref>
            </x14:sparkline>
            <x14:sparkline>
              <xm:f>cases_tier2!D46:P46</xm:f>
              <xm:sqref>Q46</xm:sqref>
            </x14:sparkline>
            <x14:sparkline>
              <xm:f>cases_tier2!D47:P47</xm:f>
              <xm:sqref>Q47</xm:sqref>
            </x14:sparkline>
            <x14:sparkline>
              <xm:f>cases_tier2!D48:P48</xm:f>
              <xm:sqref>Q48</xm:sqref>
            </x14:sparkline>
            <x14:sparkline>
              <xm:f>cases_tier2!D49:P49</xm:f>
              <xm:sqref>Q49</xm:sqref>
            </x14:sparkline>
            <x14:sparkline>
              <xm:f>cases_tier2!D50:P50</xm:f>
              <xm:sqref>Q50</xm:sqref>
            </x14:sparkline>
            <x14:sparkline>
              <xm:f>cases_tier2!D51:P51</xm:f>
              <xm:sqref>Q51</xm:sqref>
            </x14:sparkline>
            <x14:sparkline>
              <xm:f>cases_tier2!D52:P52</xm:f>
              <xm:sqref>Q52</xm:sqref>
            </x14:sparkline>
            <x14:sparkline>
              <xm:f>cases_tier2!D53:P53</xm:f>
              <xm:sqref>Q53</xm:sqref>
            </x14:sparkline>
            <x14:sparkline>
              <xm:f>cases_tier2!D54:P54</xm:f>
              <xm:sqref>Q54</xm:sqref>
            </x14:sparkline>
            <x14:sparkline>
              <xm:f>cases_tier2!D55:P55</xm:f>
              <xm:sqref>Q55</xm:sqref>
            </x14:sparkline>
            <x14:sparkline>
              <xm:f>cases_tier2!D56:P56</xm:f>
              <xm:sqref>Q56</xm:sqref>
            </x14:sparkline>
            <x14:sparkline>
              <xm:f>cases_tier2!D57:P57</xm:f>
              <xm:sqref>Q57</xm:sqref>
            </x14:sparkline>
            <x14:sparkline>
              <xm:f>cases_tier2!D58:P58</xm:f>
              <xm:sqref>Q58</xm:sqref>
            </x14:sparkline>
            <x14:sparkline>
              <xm:f>cases_tier2!D59:P59</xm:f>
              <xm:sqref>Q59</xm:sqref>
            </x14:sparkline>
            <x14:sparkline>
              <xm:f>cases_tier2!D60:P60</xm:f>
              <xm:sqref>Q60</xm:sqref>
            </x14:sparkline>
            <x14:sparkline>
              <xm:f>cases_tier2!D61:P61</xm:f>
              <xm:sqref>Q61</xm:sqref>
            </x14:sparkline>
            <x14:sparkline>
              <xm:f>cases_tier2!D62:P62</xm:f>
              <xm:sqref>Q62</xm:sqref>
            </x14:sparkline>
            <x14:sparkline>
              <xm:f>cases_tier2!D63:P63</xm:f>
              <xm:sqref>Q63</xm:sqref>
            </x14:sparkline>
            <x14:sparkline>
              <xm:f>cases_tier2!D64:P64</xm:f>
              <xm:sqref>Q64</xm:sqref>
            </x14:sparkline>
            <x14:sparkline>
              <xm:f>cases_tier2!D65:P65</xm:f>
              <xm:sqref>Q65</xm:sqref>
            </x14:sparkline>
            <x14:sparkline>
              <xm:f>cases_tier2!D66:P66</xm:f>
              <xm:sqref>Q66</xm:sqref>
            </x14:sparkline>
            <x14:sparkline>
              <xm:f>cases_tier2!D67:P67</xm:f>
              <xm:sqref>Q67</xm:sqref>
            </x14:sparkline>
            <x14:sparkline>
              <xm:f>cases_tier2!D68:P68</xm:f>
              <xm:sqref>Q68</xm:sqref>
            </x14:sparkline>
            <x14:sparkline>
              <xm:f>cases_tier2!D69:P69</xm:f>
              <xm:sqref>Q69</xm:sqref>
            </x14:sparkline>
            <x14:sparkline>
              <xm:f>cases_tier2!D70:P70</xm:f>
              <xm:sqref>Q70</xm:sqref>
            </x14:sparkline>
            <x14:sparkline>
              <xm:f>cases_tier2!D71:P71</xm:f>
              <xm:sqref>Q71</xm:sqref>
            </x14:sparkline>
            <x14:sparkline>
              <xm:f>cases_tier2!D72:P72</xm:f>
              <xm:sqref>Q72</xm:sqref>
            </x14:sparkline>
            <x14:sparkline>
              <xm:f>cases_tier2!D73:P73</xm:f>
              <xm:sqref>Q73</xm:sqref>
            </x14:sparkline>
            <x14:sparkline>
              <xm:f>cases_tier2!D74:P74</xm:f>
              <xm:sqref>Q74</xm:sqref>
            </x14:sparkline>
            <x14:sparkline>
              <xm:f>cases_tier2!D75:P75</xm:f>
              <xm:sqref>Q75</xm:sqref>
            </x14:sparkline>
            <x14:sparkline>
              <xm:f>cases_tier2!D76:P76</xm:f>
              <xm:sqref>Q76</xm:sqref>
            </x14:sparkline>
            <x14:sparkline>
              <xm:f>cases_tier2!D77:P77</xm:f>
              <xm:sqref>Q77</xm:sqref>
            </x14:sparkline>
            <x14:sparkline>
              <xm:f>cases_tier2!D78:P78</xm:f>
              <xm:sqref>Q78</xm:sqref>
            </x14:sparkline>
            <x14:sparkline>
              <xm:f>cases_tier2!D79:P79</xm:f>
              <xm:sqref>Q79</xm:sqref>
            </x14:sparkline>
            <x14:sparkline>
              <xm:f>cases_tier2!D80:P80</xm:f>
              <xm:sqref>Q80</xm:sqref>
            </x14:sparkline>
            <x14:sparkline>
              <xm:f>cases_tier2!D81:P81</xm:f>
              <xm:sqref>Q81</xm:sqref>
            </x14:sparkline>
            <x14:sparkline>
              <xm:f>cases_tier2!D82:P82</xm:f>
              <xm:sqref>Q82</xm:sqref>
            </x14:sparkline>
            <x14:sparkline>
              <xm:f>cases_tier2!D83:P83</xm:f>
              <xm:sqref>Q83</xm:sqref>
            </x14:sparkline>
            <x14:sparkline>
              <xm:f>cases_tier2!D84:P84</xm:f>
              <xm:sqref>Q84</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U534"/>
  <sheetViews>
    <sheetView workbookViewId="0">
      <pane xSplit="4" ySplit="8" topLeftCell="E440" activePane="bottomRight" state="frozen"/>
      <selection pane="topRight" activeCell="D1" sqref="D1"/>
      <selection pane="bottomLeft" activeCell="A8" sqref="A8"/>
      <selection pane="bottomRight" activeCell="Q510" sqref="Q510"/>
    </sheetView>
  </sheetViews>
  <sheetFormatPr defaultColWidth="0" defaultRowHeight="12.75" zeroHeight="1"/>
  <cols>
    <col min="1" max="1" width="2.44140625" style="15" customWidth="1"/>
    <col min="2" max="2" width="28.33203125" style="15" customWidth="1"/>
    <col min="3" max="3" width="35.21875" style="15" customWidth="1"/>
    <col min="4" max="4" width="29.44140625" style="15" customWidth="1"/>
    <col min="5" max="8" width="7.5546875" style="15" hidden="1" customWidth="1"/>
    <col min="9" max="16" width="7.5546875" style="15" customWidth="1"/>
    <col min="17" max="17" width="7.5546875" style="14" customWidth="1"/>
    <col min="18" max="19" width="8.88671875" style="15" customWidth="1"/>
    <col min="20" max="20" width="11" style="15" customWidth="1"/>
    <col min="21" max="21" width="3.44140625" style="15" customWidth="1"/>
    <col min="22" max="16384" width="8.88671875" style="15" hidden="1"/>
  </cols>
  <sheetData>
    <row r="1" spans="1:21">
      <c r="A1" s="47"/>
      <c r="B1" s="47"/>
      <c r="C1" s="47"/>
      <c r="D1" s="47"/>
      <c r="E1" s="47"/>
      <c r="F1" s="47"/>
      <c r="G1" s="47"/>
      <c r="H1" s="47"/>
      <c r="I1" s="47"/>
      <c r="J1" s="47"/>
      <c r="K1" s="47"/>
      <c r="L1" s="47"/>
      <c r="M1" s="47"/>
      <c r="N1" s="47"/>
      <c r="O1" s="47"/>
      <c r="P1" s="47"/>
      <c r="Q1" s="49"/>
      <c r="R1" s="47"/>
      <c r="S1" s="47"/>
      <c r="T1" s="47"/>
      <c r="U1" s="47"/>
    </row>
    <row r="2" spans="1:21" ht="24" customHeight="1">
      <c r="A2" s="47"/>
      <c r="B2" s="34" t="s">
        <v>534</v>
      </c>
      <c r="S2" s="37" t="s">
        <v>543</v>
      </c>
      <c r="U2" s="47"/>
    </row>
    <row r="3" spans="1:21" ht="13.5" customHeight="1">
      <c r="A3" s="47"/>
      <c r="B3" s="34"/>
      <c r="S3" s="36">
        <v>1</v>
      </c>
      <c r="T3" s="15" t="s">
        <v>540</v>
      </c>
      <c r="U3" s="47"/>
    </row>
    <row r="4" spans="1:21" ht="13.5" customHeight="1">
      <c r="A4" s="47"/>
      <c r="B4" s="38" t="s">
        <v>544</v>
      </c>
      <c r="S4" s="36">
        <v>0</v>
      </c>
      <c r="T4" s="15" t="s">
        <v>541</v>
      </c>
      <c r="U4" s="47"/>
    </row>
    <row r="5" spans="1:21" ht="13.5" customHeight="1">
      <c r="A5" s="47"/>
      <c r="B5" s="38"/>
      <c r="S5" s="36">
        <v>-1</v>
      </c>
      <c r="T5" s="15" t="s">
        <v>542</v>
      </c>
      <c r="U5" s="47"/>
    </row>
    <row r="6" spans="1:21" ht="13.5" customHeight="1">
      <c r="A6" s="47"/>
      <c r="B6" s="47"/>
      <c r="C6" s="47"/>
      <c r="D6" s="47"/>
      <c r="E6" s="47"/>
      <c r="F6" s="47"/>
      <c r="G6" s="47"/>
      <c r="H6" s="47"/>
      <c r="I6" s="47"/>
      <c r="J6" s="47"/>
      <c r="K6" s="47"/>
      <c r="L6" s="47"/>
      <c r="M6" s="47"/>
      <c r="N6" s="47"/>
      <c r="O6" s="47"/>
      <c r="P6" s="47"/>
      <c r="Q6" s="49"/>
      <c r="R6" s="47"/>
      <c r="S6" s="47"/>
      <c r="T6" s="47"/>
      <c r="U6" s="47"/>
    </row>
    <row r="7" spans="1:21" ht="27.75" customHeight="1">
      <c r="A7" s="47"/>
      <c r="B7" s="100" t="s">
        <v>532</v>
      </c>
      <c r="C7" s="101" t="s">
        <v>531</v>
      </c>
      <c r="D7" s="102" t="s">
        <v>533</v>
      </c>
      <c r="E7" s="94" t="s">
        <v>0</v>
      </c>
      <c r="F7" s="94"/>
      <c r="G7" s="94"/>
      <c r="H7" s="94"/>
      <c r="I7" s="95" t="s">
        <v>1</v>
      </c>
      <c r="J7" s="95"/>
      <c r="K7" s="95"/>
      <c r="L7" s="95"/>
      <c r="M7" s="94" t="s">
        <v>2</v>
      </c>
      <c r="N7" s="94"/>
      <c r="O7" s="94"/>
      <c r="P7" s="94"/>
      <c r="Q7" s="39" t="s">
        <v>3</v>
      </c>
      <c r="R7" s="91" t="s">
        <v>19</v>
      </c>
      <c r="S7" s="91" t="s">
        <v>20</v>
      </c>
      <c r="T7" s="91" t="s">
        <v>18</v>
      </c>
      <c r="U7" s="47"/>
    </row>
    <row r="8" spans="1:21" ht="12.75" customHeight="1">
      <c r="A8" s="47"/>
      <c r="B8" s="100"/>
      <c r="C8" s="101"/>
      <c r="D8" s="102"/>
      <c r="E8" s="12" t="s">
        <v>5</v>
      </c>
      <c r="F8" s="12" t="s">
        <v>6</v>
      </c>
      <c r="G8" s="12" t="s">
        <v>7</v>
      </c>
      <c r="H8" s="12" t="s">
        <v>8</v>
      </c>
      <c r="I8" s="13" t="s">
        <v>5</v>
      </c>
      <c r="J8" s="13" t="s">
        <v>6</v>
      </c>
      <c r="K8" s="13" t="s">
        <v>7</v>
      </c>
      <c r="L8" s="13" t="s">
        <v>8</v>
      </c>
      <c r="M8" s="12" t="s">
        <v>5</v>
      </c>
      <c r="N8" s="12" t="s">
        <v>6</v>
      </c>
      <c r="O8" s="12" t="s">
        <v>7</v>
      </c>
      <c r="P8" s="12" t="s">
        <v>8</v>
      </c>
      <c r="Q8" s="13" t="s">
        <v>5</v>
      </c>
      <c r="R8" s="92"/>
      <c r="S8" s="92"/>
      <c r="T8" s="92"/>
      <c r="U8" s="47"/>
    </row>
    <row r="9" spans="1:21">
      <c r="A9" s="47"/>
      <c r="B9" s="57" t="s">
        <v>9</v>
      </c>
      <c r="C9" s="28" t="s">
        <v>9</v>
      </c>
      <c r="D9" s="5" t="s">
        <v>93</v>
      </c>
      <c r="E9" s="10">
        <v>6</v>
      </c>
      <c r="F9" s="10">
        <v>6</v>
      </c>
      <c r="G9" s="10">
        <v>7</v>
      </c>
      <c r="H9" s="10">
        <v>5</v>
      </c>
      <c r="I9" s="10">
        <v>8</v>
      </c>
      <c r="J9" s="10">
        <v>6</v>
      </c>
      <c r="K9" s="10">
        <v>9</v>
      </c>
      <c r="L9" s="10">
        <v>4</v>
      </c>
      <c r="M9" s="10">
        <v>5</v>
      </c>
      <c r="N9" s="10">
        <v>7</v>
      </c>
      <c r="O9" s="10">
        <v>1</v>
      </c>
      <c r="P9" s="10">
        <v>7</v>
      </c>
      <c r="Q9" s="11">
        <v>8</v>
      </c>
      <c r="R9" s="1"/>
      <c r="S9" s="2">
        <f>(Q9-M9)/M9</f>
        <v>0.6</v>
      </c>
      <c r="T9" s="3">
        <f>IF(S9&gt;0.05,1,IF(S9&lt;-0.05,-1,0))</f>
        <v>1</v>
      </c>
      <c r="U9" s="47"/>
    </row>
    <row r="10" spans="1:21">
      <c r="A10" s="47"/>
      <c r="B10" s="4"/>
      <c r="C10" s="27"/>
      <c r="D10" s="5" t="s">
        <v>94</v>
      </c>
      <c r="E10" s="10">
        <v>57</v>
      </c>
      <c r="F10" s="10">
        <v>64</v>
      </c>
      <c r="G10" s="10">
        <v>71</v>
      </c>
      <c r="H10" s="10">
        <v>73</v>
      </c>
      <c r="I10" s="10">
        <v>50</v>
      </c>
      <c r="J10" s="10">
        <v>48</v>
      </c>
      <c r="K10" s="10">
        <v>48</v>
      </c>
      <c r="L10" s="10">
        <v>52</v>
      </c>
      <c r="M10" s="10">
        <v>58</v>
      </c>
      <c r="N10" s="10">
        <v>68</v>
      </c>
      <c r="O10" s="10">
        <v>53</v>
      </c>
      <c r="P10" s="10">
        <v>59</v>
      </c>
      <c r="Q10" s="11">
        <v>48</v>
      </c>
      <c r="R10" s="1"/>
      <c r="S10" s="2">
        <f t="shared" ref="S10:S73" si="0">(Q10-M10)/M10</f>
        <v>-0.17241379310344829</v>
      </c>
      <c r="T10" s="3">
        <f t="shared" ref="T10:T73" si="1">IF(S10&gt;0.05,1,IF(S10&lt;-0.05,-1,0))</f>
        <v>-1</v>
      </c>
      <c r="U10" s="47"/>
    </row>
    <row r="11" spans="1:21">
      <c r="A11" s="47"/>
      <c r="B11" s="4"/>
      <c r="C11" s="27"/>
      <c r="D11" s="5" t="s">
        <v>95</v>
      </c>
      <c r="E11" s="10">
        <v>14</v>
      </c>
      <c r="F11" s="10">
        <v>5</v>
      </c>
      <c r="G11" s="10">
        <v>12</v>
      </c>
      <c r="H11" s="10">
        <v>12</v>
      </c>
      <c r="I11" s="10">
        <v>4</v>
      </c>
      <c r="J11" s="10">
        <v>11</v>
      </c>
      <c r="K11" s="10">
        <v>7</v>
      </c>
      <c r="L11" s="10">
        <v>9</v>
      </c>
      <c r="M11" s="10">
        <v>7</v>
      </c>
      <c r="N11" s="10">
        <v>9</v>
      </c>
      <c r="O11" s="10">
        <v>5</v>
      </c>
      <c r="P11" s="10">
        <v>10</v>
      </c>
      <c r="Q11" s="11">
        <v>8</v>
      </c>
      <c r="R11" s="1"/>
      <c r="S11" s="2">
        <f t="shared" si="0"/>
        <v>0.14285714285714285</v>
      </c>
      <c r="T11" s="3">
        <f t="shared" si="1"/>
        <v>1</v>
      </c>
      <c r="U11" s="47"/>
    </row>
    <row r="12" spans="1:21">
      <c r="A12" s="47"/>
      <c r="B12" s="4"/>
      <c r="C12" s="20" t="s">
        <v>21</v>
      </c>
      <c r="D12" s="20"/>
      <c r="E12" s="29">
        <v>77</v>
      </c>
      <c r="F12" s="29">
        <v>75</v>
      </c>
      <c r="G12" s="29">
        <v>90</v>
      </c>
      <c r="H12" s="29">
        <v>90</v>
      </c>
      <c r="I12" s="29">
        <v>62</v>
      </c>
      <c r="J12" s="29">
        <v>65</v>
      </c>
      <c r="K12" s="29">
        <v>64</v>
      </c>
      <c r="L12" s="29">
        <v>65</v>
      </c>
      <c r="M12" s="29">
        <v>70</v>
      </c>
      <c r="N12" s="29">
        <v>84</v>
      </c>
      <c r="O12" s="29">
        <v>59</v>
      </c>
      <c r="P12" s="29">
        <v>76</v>
      </c>
      <c r="Q12" s="29">
        <v>64</v>
      </c>
      <c r="R12" s="20"/>
      <c r="S12" s="30">
        <f t="shared" si="0"/>
        <v>-8.5714285714285715E-2</v>
      </c>
      <c r="T12" s="32">
        <f t="shared" si="1"/>
        <v>-1</v>
      </c>
      <c r="U12" s="47"/>
    </row>
    <row r="13" spans="1:21">
      <c r="A13" s="47"/>
      <c r="B13" s="16" t="s">
        <v>21</v>
      </c>
      <c r="C13" s="16"/>
      <c r="D13" s="16"/>
      <c r="E13" s="26">
        <v>77</v>
      </c>
      <c r="F13" s="26">
        <v>75</v>
      </c>
      <c r="G13" s="26">
        <v>90</v>
      </c>
      <c r="H13" s="26">
        <v>90</v>
      </c>
      <c r="I13" s="26">
        <v>62</v>
      </c>
      <c r="J13" s="26">
        <v>65</v>
      </c>
      <c r="K13" s="26">
        <v>64</v>
      </c>
      <c r="L13" s="26">
        <v>65</v>
      </c>
      <c r="M13" s="26">
        <v>70</v>
      </c>
      <c r="N13" s="26">
        <v>84</v>
      </c>
      <c r="O13" s="26">
        <v>59</v>
      </c>
      <c r="P13" s="26">
        <v>76</v>
      </c>
      <c r="Q13" s="26">
        <v>64</v>
      </c>
      <c r="R13" s="16"/>
      <c r="S13" s="31">
        <f t="shared" si="0"/>
        <v>-8.5714285714285715E-2</v>
      </c>
      <c r="T13" s="33">
        <f t="shared" si="1"/>
        <v>-1</v>
      </c>
      <c r="U13" s="47"/>
    </row>
    <row r="14" spans="1:21">
      <c r="A14" s="47"/>
      <c r="B14" s="57" t="s">
        <v>10</v>
      </c>
      <c r="C14" s="28" t="s">
        <v>22</v>
      </c>
      <c r="D14" s="5" t="s">
        <v>96</v>
      </c>
      <c r="E14" s="10">
        <v>13</v>
      </c>
      <c r="F14" s="10">
        <v>7</v>
      </c>
      <c r="G14" s="10">
        <v>11</v>
      </c>
      <c r="H14" s="10">
        <v>11</v>
      </c>
      <c r="I14" s="10">
        <v>8</v>
      </c>
      <c r="J14" s="10">
        <v>8</v>
      </c>
      <c r="K14" s="10">
        <v>10</v>
      </c>
      <c r="L14" s="10">
        <v>19</v>
      </c>
      <c r="M14" s="10">
        <v>19</v>
      </c>
      <c r="N14" s="10">
        <v>29</v>
      </c>
      <c r="O14" s="10">
        <v>22</v>
      </c>
      <c r="P14" s="10">
        <v>52</v>
      </c>
      <c r="Q14" s="11">
        <v>38</v>
      </c>
      <c r="R14" s="1"/>
      <c r="S14" s="2">
        <f t="shared" si="0"/>
        <v>1</v>
      </c>
      <c r="T14" s="3">
        <f t="shared" si="1"/>
        <v>1</v>
      </c>
      <c r="U14" s="47"/>
    </row>
    <row r="15" spans="1:21">
      <c r="A15" s="47"/>
      <c r="B15" s="57"/>
      <c r="C15" s="28"/>
      <c r="D15" s="5" t="s">
        <v>97</v>
      </c>
      <c r="E15" s="10">
        <v>32</v>
      </c>
      <c r="F15" s="10">
        <v>22</v>
      </c>
      <c r="G15" s="10">
        <v>26</v>
      </c>
      <c r="H15" s="10">
        <v>21</v>
      </c>
      <c r="I15" s="10">
        <v>23</v>
      </c>
      <c r="J15" s="10">
        <v>21</v>
      </c>
      <c r="K15" s="10">
        <v>24</v>
      </c>
      <c r="L15" s="10">
        <v>55</v>
      </c>
      <c r="M15" s="10">
        <v>70</v>
      </c>
      <c r="N15" s="10">
        <v>69</v>
      </c>
      <c r="O15" s="10">
        <v>46</v>
      </c>
      <c r="P15" s="10">
        <v>69</v>
      </c>
      <c r="Q15" s="11">
        <v>67</v>
      </c>
      <c r="R15" s="1"/>
      <c r="S15" s="2">
        <f t="shared" si="0"/>
        <v>-4.2857142857142858E-2</v>
      </c>
      <c r="T15" s="3">
        <f t="shared" si="1"/>
        <v>0</v>
      </c>
      <c r="U15" s="47"/>
    </row>
    <row r="16" spans="1:21">
      <c r="A16" s="47"/>
      <c r="B16" s="57"/>
      <c r="C16" s="28"/>
      <c r="D16" s="5" t="s">
        <v>98</v>
      </c>
      <c r="E16" s="10">
        <v>333</v>
      </c>
      <c r="F16" s="10">
        <v>298</v>
      </c>
      <c r="G16" s="10">
        <v>352</v>
      </c>
      <c r="H16" s="10">
        <v>289</v>
      </c>
      <c r="I16" s="10">
        <v>351</v>
      </c>
      <c r="J16" s="10">
        <v>324</v>
      </c>
      <c r="K16" s="10">
        <v>302</v>
      </c>
      <c r="L16" s="10">
        <v>349</v>
      </c>
      <c r="M16" s="10">
        <v>350</v>
      </c>
      <c r="N16" s="10">
        <v>358</v>
      </c>
      <c r="O16" s="10">
        <v>309</v>
      </c>
      <c r="P16" s="10">
        <v>322</v>
      </c>
      <c r="Q16" s="11">
        <v>296</v>
      </c>
      <c r="R16" s="1"/>
      <c r="S16" s="2">
        <f t="shared" si="0"/>
        <v>-0.15428571428571428</v>
      </c>
      <c r="T16" s="3">
        <f t="shared" si="1"/>
        <v>-1</v>
      </c>
      <c r="U16" s="47"/>
    </row>
    <row r="17" spans="1:21">
      <c r="A17" s="47"/>
      <c r="B17" s="57"/>
      <c r="C17" s="28"/>
      <c r="D17" s="5" t="s">
        <v>99</v>
      </c>
      <c r="E17" s="10">
        <v>505</v>
      </c>
      <c r="F17" s="10">
        <v>449</v>
      </c>
      <c r="G17" s="10">
        <v>456</v>
      </c>
      <c r="H17" s="10">
        <v>441</v>
      </c>
      <c r="I17" s="10">
        <v>424</v>
      </c>
      <c r="J17" s="10">
        <v>461</v>
      </c>
      <c r="K17" s="10">
        <v>426</v>
      </c>
      <c r="L17" s="10">
        <v>557</v>
      </c>
      <c r="M17" s="10">
        <v>484</v>
      </c>
      <c r="N17" s="10">
        <v>491</v>
      </c>
      <c r="O17" s="10">
        <v>443</v>
      </c>
      <c r="P17" s="10">
        <v>454</v>
      </c>
      <c r="Q17" s="11">
        <v>433</v>
      </c>
      <c r="R17" s="1"/>
      <c r="S17" s="2">
        <f t="shared" si="0"/>
        <v>-0.10537190082644628</v>
      </c>
      <c r="T17" s="3">
        <f t="shared" si="1"/>
        <v>-1</v>
      </c>
      <c r="U17" s="47"/>
    </row>
    <row r="18" spans="1:21">
      <c r="A18" s="47"/>
      <c r="B18" s="57"/>
      <c r="C18" s="28"/>
      <c r="D18" s="5" t="s">
        <v>94</v>
      </c>
      <c r="E18" s="10">
        <v>170</v>
      </c>
      <c r="F18" s="10">
        <v>114</v>
      </c>
      <c r="G18" s="10">
        <v>99</v>
      </c>
      <c r="H18" s="10">
        <v>89</v>
      </c>
      <c r="I18" s="10">
        <v>70</v>
      </c>
      <c r="J18" s="10">
        <v>53</v>
      </c>
      <c r="K18" s="10">
        <v>59</v>
      </c>
      <c r="L18" s="10">
        <v>46</v>
      </c>
      <c r="M18" s="10">
        <v>58</v>
      </c>
      <c r="N18" s="10">
        <v>53</v>
      </c>
      <c r="O18" s="10">
        <v>39</v>
      </c>
      <c r="P18" s="10">
        <v>98</v>
      </c>
      <c r="Q18" s="11">
        <v>77</v>
      </c>
      <c r="R18" s="1"/>
      <c r="S18" s="2">
        <f t="shared" si="0"/>
        <v>0.32758620689655171</v>
      </c>
      <c r="T18" s="3">
        <f t="shared" si="1"/>
        <v>1</v>
      </c>
      <c r="U18" s="47"/>
    </row>
    <row r="19" spans="1:21">
      <c r="A19" s="47"/>
      <c r="B19" s="57"/>
      <c r="C19" s="20" t="s">
        <v>100</v>
      </c>
      <c r="D19" s="20"/>
      <c r="E19" s="29">
        <v>1053</v>
      </c>
      <c r="F19" s="29">
        <v>890</v>
      </c>
      <c r="G19" s="29">
        <v>944</v>
      </c>
      <c r="H19" s="29">
        <v>851</v>
      </c>
      <c r="I19" s="29">
        <v>876</v>
      </c>
      <c r="J19" s="29">
        <v>867</v>
      </c>
      <c r="K19" s="29">
        <v>821</v>
      </c>
      <c r="L19" s="29">
        <v>1026</v>
      </c>
      <c r="M19" s="29">
        <v>981</v>
      </c>
      <c r="N19" s="29">
        <v>1000</v>
      </c>
      <c r="O19" s="29">
        <v>859</v>
      </c>
      <c r="P19" s="29">
        <v>995</v>
      </c>
      <c r="Q19" s="29">
        <v>911</v>
      </c>
      <c r="R19" s="20"/>
      <c r="S19" s="30">
        <f t="shared" si="0"/>
        <v>-7.1355759429153925E-2</v>
      </c>
      <c r="T19" s="32">
        <f t="shared" si="1"/>
        <v>-1</v>
      </c>
      <c r="U19" s="47"/>
    </row>
    <row r="20" spans="1:21">
      <c r="A20" s="47"/>
      <c r="B20" s="16" t="s">
        <v>23</v>
      </c>
      <c r="C20" s="16"/>
      <c r="D20" s="16"/>
      <c r="E20" s="26">
        <v>1053</v>
      </c>
      <c r="F20" s="26">
        <v>890</v>
      </c>
      <c r="G20" s="26">
        <v>944</v>
      </c>
      <c r="H20" s="26">
        <v>851</v>
      </c>
      <c r="I20" s="26">
        <v>876</v>
      </c>
      <c r="J20" s="26">
        <v>867</v>
      </c>
      <c r="K20" s="26">
        <v>821</v>
      </c>
      <c r="L20" s="26">
        <v>1026</v>
      </c>
      <c r="M20" s="26">
        <v>981</v>
      </c>
      <c r="N20" s="26">
        <v>1000</v>
      </c>
      <c r="O20" s="26">
        <v>859</v>
      </c>
      <c r="P20" s="26">
        <v>995</v>
      </c>
      <c r="Q20" s="26">
        <v>911</v>
      </c>
      <c r="R20" s="16"/>
      <c r="S20" s="31">
        <f t="shared" si="0"/>
        <v>-7.1355759429153925E-2</v>
      </c>
      <c r="T20" s="33">
        <f t="shared" si="1"/>
        <v>-1</v>
      </c>
      <c r="U20" s="47"/>
    </row>
    <row r="21" spans="1:21">
      <c r="A21" s="47"/>
      <c r="B21" s="57" t="s">
        <v>11</v>
      </c>
      <c r="C21" s="28" t="s">
        <v>24</v>
      </c>
      <c r="D21" s="5" t="s">
        <v>101</v>
      </c>
      <c r="E21" s="10">
        <v>124</v>
      </c>
      <c r="F21" s="10">
        <v>112</v>
      </c>
      <c r="G21" s="10">
        <v>144</v>
      </c>
      <c r="H21" s="10">
        <v>142</v>
      </c>
      <c r="I21" s="10">
        <v>81</v>
      </c>
      <c r="J21" s="10">
        <v>83</v>
      </c>
      <c r="K21" s="10">
        <v>84</v>
      </c>
      <c r="L21" s="10">
        <v>82</v>
      </c>
      <c r="M21" s="10">
        <v>88</v>
      </c>
      <c r="N21" s="10">
        <v>75</v>
      </c>
      <c r="O21" s="10">
        <v>76</v>
      </c>
      <c r="P21" s="10">
        <v>84</v>
      </c>
      <c r="Q21" s="11">
        <v>40</v>
      </c>
      <c r="R21" s="1"/>
      <c r="S21" s="2">
        <f t="shared" si="0"/>
        <v>-0.54545454545454541</v>
      </c>
      <c r="T21" s="3">
        <f t="shared" si="1"/>
        <v>-1</v>
      </c>
      <c r="U21" s="47"/>
    </row>
    <row r="22" spans="1:21">
      <c r="A22" s="47"/>
      <c r="B22" s="57"/>
      <c r="C22" s="28"/>
      <c r="D22" s="5" t="s">
        <v>102</v>
      </c>
      <c r="E22" s="10">
        <v>165</v>
      </c>
      <c r="F22" s="10">
        <v>164</v>
      </c>
      <c r="G22" s="10">
        <v>227</v>
      </c>
      <c r="H22" s="10">
        <v>181</v>
      </c>
      <c r="I22" s="10">
        <v>139</v>
      </c>
      <c r="J22" s="10">
        <v>117</v>
      </c>
      <c r="K22" s="10">
        <v>123</v>
      </c>
      <c r="L22" s="10">
        <v>115</v>
      </c>
      <c r="M22" s="10">
        <v>86</v>
      </c>
      <c r="N22" s="10">
        <v>95</v>
      </c>
      <c r="O22" s="10">
        <v>106</v>
      </c>
      <c r="P22" s="10">
        <v>75</v>
      </c>
      <c r="Q22" s="11">
        <v>54</v>
      </c>
      <c r="R22" s="1"/>
      <c r="S22" s="2">
        <f t="shared" si="0"/>
        <v>-0.37209302325581395</v>
      </c>
      <c r="T22" s="3">
        <f t="shared" si="1"/>
        <v>-1</v>
      </c>
      <c r="U22" s="47"/>
    </row>
    <row r="23" spans="1:21">
      <c r="A23" s="47"/>
      <c r="B23" s="57"/>
      <c r="C23" s="28"/>
      <c r="D23" s="5" t="s">
        <v>103</v>
      </c>
      <c r="E23" s="10">
        <v>556</v>
      </c>
      <c r="F23" s="10">
        <v>544</v>
      </c>
      <c r="G23" s="10">
        <v>500</v>
      </c>
      <c r="H23" s="10">
        <v>454</v>
      </c>
      <c r="I23" s="10">
        <v>462</v>
      </c>
      <c r="J23" s="10">
        <v>530</v>
      </c>
      <c r="K23" s="10">
        <v>431</v>
      </c>
      <c r="L23" s="10">
        <v>437</v>
      </c>
      <c r="M23" s="10">
        <v>419</v>
      </c>
      <c r="N23" s="10">
        <v>429</v>
      </c>
      <c r="O23" s="10">
        <v>367</v>
      </c>
      <c r="P23" s="10">
        <v>362</v>
      </c>
      <c r="Q23" s="11">
        <v>277</v>
      </c>
      <c r="R23" s="1"/>
      <c r="S23" s="2">
        <f t="shared" si="0"/>
        <v>-0.33890214797136037</v>
      </c>
      <c r="T23" s="3">
        <f t="shared" si="1"/>
        <v>-1</v>
      </c>
      <c r="U23" s="47"/>
    </row>
    <row r="24" spans="1:21">
      <c r="A24" s="47"/>
      <c r="B24" s="57"/>
      <c r="C24" s="28"/>
      <c r="D24" s="5" t="s">
        <v>104</v>
      </c>
      <c r="E24" s="10">
        <v>342</v>
      </c>
      <c r="F24" s="10">
        <v>275</v>
      </c>
      <c r="G24" s="10">
        <v>362</v>
      </c>
      <c r="H24" s="10">
        <v>290</v>
      </c>
      <c r="I24" s="10">
        <v>171</v>
      </c>
      <c r="J24" s="10">
        <v>161</v>
      </c>
      <c r="K24" s="10">
        <v>142</v>
      </c>
      <c r="L24" s="10">
        <v>158</v>
      </c>
      <c r="M24" s="10">
        <v>123</v>
      </c>
      <c r="N24" s="10">
        <v>93</v>
      </c>
      <c r="O24" s="10">
        <v>111</v>
      </c>
      <c r="P24" s="10">
        <v>104</v>
      </c>
      <c r="Q24" s="11">
        <v>76</v>
      </c>
      <c r="R24" s="1"/>
      <c r="S24" s="2">
        <f t="shared" si="0"/>
        <v>-0.38211382113821141</v>
      </c>
      <c r="T24" s="3">
        <f t="shared" si="1"/>
        <v>-1</v>
      </c>
      <c r="U24" s="47"/>
    </row>
    <row r="25" spans="1:21">
      <c r="A25" s="47"/>
      <c r="B25" s="57"/>
      <c r="C25" s="28"/>
      <c r="D25" s="5" t="s">
        <v>105</v>
      </c>
      <c r="E25" s="10">
        <v>192</v>
      </c>
      <c r="F25" s="10">
        <v>172</v>
      </c>
      <c r="G25" s="10">
        <v>334</v>
      </c>
      <c r="H25" s="10">
        <v>246</v>
      </c>
      <c r="I25" s="10">
        <v>152</v>
      </c>
      <c r="J25" s="10">
        <v>151</v>
      </c>
      <c r="K25" s="10">
        <v>391</v>
      </c>
      <c r="L25" s="10">
        <v>258</v>
      </c>
      <c r="M25" s="10">
        <v>181</v>
      </c>
      <c r="N25" s="10">
        <v>150</v>
      </c>
      <c r="O25" s="10">
        <v>250</v>
      </c>
      <c r="P25" s="10">
        <v>221</v>
      </c>
      <c r="Q25" s="11">
        <v>131</v>
      </c>
      <c r="R25" s="1"/>
      <c r="S25" s="2">
        <f t="shared" si="0"/>
        <v>-0.27624309392265195</v>
      </c>
      <c r="T25" s="3">
        <f t="shared" si="1"/>
        <v>-1</v>
      </c>
      <c r="U25" s="47"/>
    </row>
    <row r="26" spans="1:21">
      <c r="A26" s="47"/>
      <c r="B26" s="57"/>
      <c r="C26" s="28"/>
      <c r="D26" s="5" t="s">
        <v>106</v>
      </c>
      <c r="E26" s="10">
        <v>83</v>
      </c>
      <c r="F26" s="10">
        <v>73</v>
      </c>
      <c r="G26" s="10">
        <v>98</v>
      </c>
      <c r="H26" s="10">
        <v>72</v>
      </c>
      <c r="I26" s="10">
        <v>56</v>
      </c>
      <c r="J26" s="10">
        <v>63</v>
      </c>
      <c r="K26" s="10">
        <v>53</v>
      </c>
      <c r="L26" s="10">
        <v>48</v>
      </c>
      <c r="M26" s="10">
        <v>46</v>
      </c>
      <c r="N26" s="10">
        <v>55</v>
      </c>
      <c r="O26" s="10">
        <v>42</v>
      </c>
      <c r="P26" s="10">
        <v>51</v>
      </c>
      <c r="Q26" s="11">
        <v>60</v>
      </c>
      <c r="R26" s="1"/>
      <c r="S26" s="2">
        <f t="shared" si="0"/>
        <v>0.30434782608695654</v>
      </c>
      <c r="T26" s="3">
        <f t="shared" si="1"/>
        <v>1</v>
      </c>
      <c r="U26" s="47"/>
    </row>
    <row r="27" spans="1:21">
      <c r="A27" s="47"/>
      <c r="B27" s="57"/>
      <c r="C27" s="28"/>
      <c r="D27" s="5" t="s">
        <v>94</v>
      </c>
      <c r="E27" s="10">
        <v>426</v>
      </c>
      <c r="F27" s="10">
        <v>421</v>
      </c>
      <c r="G27" s="10">
        <v>452</v>
      </c>
      <c r="H27" s="10">
        <v>400</v>
      </c>
      <c r="I27" s="10">
        <v>265</v>
      </c>
      <c r="J27" s="10">
        <v>275</v>
      </c>
      <c r="K27" s="10">
        <v>248</v>
      </c>
      <c r="L27" s="10">
        <v>259</v>
      </c>
      <c r="M27" s="10">
        <v>194</v>
      </c>
      <c r="N27" s="10">
        <v>217</v>
      </c>
      <c r="O27" s="10">
        <v>206</v>
      </c>
      <c r="P27" s="10">
        <v>226</v>
      </c>
      <c r="Q27" s="11">
        <v>151</v>
      </c>
      <c r="R27" s="1"/>
      <c r="S27" s="2">
        <f t="shared" si="0"/>
        <v>-0.22164948453608246</v>
      </c>
      <c r="T27" s="3">
        <f t="shared" si="1"/>
        <v>-1</v>
      </c>
      <c r="U27" s="47"/>
    </row>
    <row r="28" spans="1:21">
      <c r="A28" s="47"/>
      <c r="B28" s="57"/>
      <c r="C28" s="28"/>
      <c r="D28" s="5" t="s">
        <v>107</v>
      </c>
      <c r="E28" s="10">
        <v>97</v>
      </c>
      <c r="F28" s="10">
        <v>74</v>
      </c>
      <c r="G28" s="10">
        <v>120</v>
      </c>
      <c r="H28" s="10">
        <v>84</v>
      </c>
      <c r="I28" s="10">
        <v>63</v>
      </c>
      <c r="J28" s="10">
        <v>64</v>
      </c>
      <c r="K28" s="10">
        <v>52</v>
      </c>
      <c r="L28" s="10">
        <v>43</v>
      </c>
      <c r="M28" s="10">
        <v>44</v>
      </c>
      <c r="N28" s="10">
        <v>48</v>
      </c>
      <c r="O28" s="10">
        <v>59</v>
      </c>
      <c r="P28" s="10">
        <v>49</v>
      </c>
      <c r="Q28" s="11">
        <v>49</v>
      </c>
      <c r="R28" s="1"/>
      <c r="S28" s="2">
        <f t="shared" si="0"/>
        <v>0.11363636363636363</v>
      </c>
      <c r="T28" s="3">
        <f t="shared" si="1"/>
        <v>1</v>
      </c>
      <c r="U28" s="47"/>
    </row>
    <row r="29" spans="1:21">
      <c r="A29" s="47"/>
      <c r="B29" s="57"/>
      <c r="C29" s="28"/>
      <c r="D29" s="5" t="s">
        <v>108</v>
      </c>
      <c r="E29" s="10">
        <v>407</v>
      </c>
      <c r="F29" s="10">
        <v>402</v>
      </c>
      <c r="G29" s="10">
        <v>381</v>
      </c>
      <c r="H29" s="10">
        <v>307</v>
      </c>
      <c r="I29" s="10">
        <v>261</v>
      </c>
      <c r="J29" s="10">
        <v>262</v>
      </c>
      <c r="K29" s="10">
        <v>226</v>
      </c>
      <c r="L29" s="10">
        <v>277</v>
      </c>
      <c r="M29" s="10">
        <v>223</v>
      </c>
      <c r="N29" s="10">
        <v>219</v>
      </c>
      <c r="O29" s="10">
        <v>195</v>
      </c>
      <c r="P29" s="10">
        <v>210</v>
      </c>
      <c r="Q29" s="11">
        <v>195</v>
      </c>
      <c r="R29" s="1"/>
      <c r="S29" s="2">
        <f t="shared" si="0"/>
        <v>-0.12556053811659193</v>
      </c>
      <c r="T29" s="3">
        <f t="shared" si="1"/>
        <v>-1</v>
      </c>
      <c r="U29" s="47"/>
    </row>
    <row r="30" spans="1:21">
      <c r="A30" s="47"/>
      <c r="B30" s="57"/>
      <c r="C30" s="28"/>
      <c r="D30" s="5" t="s">
        <v>109</v>
      </c>
      <c r="E30" s="10">
        <v>2358</v>
      </c>
      <c r="F30" s="10">
        <v>2271</v>
      </c>
      <c r="G30" s="10">
        <v>2485</v>
      </c>
      <c r="H30" s="10">
        <v>1966</v>
      </c>
      <c r="I30" s="10">
        <v>1328</v>
      </c>
      <c r="J30" s="10">
        <v>1328</v>
      </c>
      <c r="K30" s="10">
        <v>1260</v>
      </c>
      <c r="L30" s="10">
        <v>1383</v>
      </c>
      <c r="M30" s="10">
        <v>1083</v>
      </c>
      <c r="N30" s="10">
        <v>1093</v>
      </c>
      <c r="O30" s="10">
        <v>1291</v>
      </c>
      <c r="P30" s="10">
        <v>1509</v>
      </c>
      <c r="Q30" s="11">
        <v>1117</v>
      </c>
      <c r="R30" s="1"/>
      <c r="S30" s="2">
        <f t="shared" si="0"/>
        <v>3.139427516158818E-2</v>
      </c>
      <c r="T30" s="3">
        <f t="shared" si="1"/>
        <v>0</v>
      </c>
      <c r="U30" s="47"/>
    </row>
    <row r="31" spans="1:21">
      <c r="A31" s="47"/>
      <c r="B31" s="57"/>
      <c r="C31" s="28"/>
      <c r="D31" s="5" t="s">
        <v>110</v>
      </c>
      <c r="E31" s="10">
        <v>7</v>
      </c>
      <c r="F31" s="10">
        <v>9</v>
      </c>
      <c r="G31" s="10">
        <v>10</v>
      </c>
      <c r="H31" s="10">
        <v>8</v>
      </c>
      <c r="I31" s="10">
        <v>3</v>
      </c>
      <c r="J31" s="10">
        <v>4</v>
      </c>
      <c r="K31" s="10">
        <v>4</v>
      </c>
      <c r="L31" s="10">
        <v>2</v>
      </c>
      <c r="M31" s="10">
        <v>3</v>
      </c>
      <c r="N31" s="10">
        <v>7</v>
      </c>
      <c r="O31" s="10">
        <v>4</v>
      </c>
      <c r="P31" s="10">
        <v>4</v>
      </c>
      <c r="Q31" s="11">
        <v>3</v>
      </c>
      <c r="R31" s="1"/>
      <c r="S31" s="2">
        <f t="shared" si="0"/>
        <v>0</v>
      </c>
      <c r="T31" s="3">
        <f t="shared" si="1"/>
        <v>0</v>
      </c>
      <c r="U31" s="47"/>
    </row>
    <row r="32" spans="1:21">
      <c r="A32" s="47"/>
      <c r="B32" s="57"/>
      <c r="C32" s="20" t="s">
        <v>111</v>
      </c>
      <c r="D32" s="20"/>
      <c r="E32" s="29">
        <v>4757</v>
      </c>
      <c r="F32" s="29">
        <v>4517</v>
      </c>
      <c r="G32" s="29">
        <v>5113</v>
      </c>
      <c r="H32" s="29">
        <v>4150</v>
      </c>
      <c r="I32" s="29">
        <v>2981</v>
      </c>
      <c r="J32" s="29">
        <v>3038</v>
      </c>
      <c r="K32" s="29">
        <v>3014</v>
      </c>
      <c r="L32" s="29">
        <v>3062</v>
      </c>
      <c r="M32" s="29">
        <v>2490</v>
      </c>
      <c r="N32" s="29">
        <v>2481</v>
      </c>
      <c r="O32" s="29">
        <v>2707</v>
      </c>
      <c r="P32" s="29">
        <v>2895</v>
      </c>
      <c r="Q32" s="29">
        <v>2153</v>
      </c>
      <c r="R32" s="20"/>
      <c r="S32" s="30">
        <f t="shared" si="0"/>
        <v>-0.13534136546184738</v>
      </c>
      <c r="T32" s="32">
        <f t="shared" si="1"/>
        <v>-1</v>
      </c>
      <c r="U32" s="47"/>
    </row>
    <row r="33" spans="1:21">
      <c r="A33" s="47"/>
      <c r="B33" s="57"/>
      <c r="C33" s="28" t="s">
        <v>25</v>
      </c>
      <c r="D33" s="5" t="s">
        <v>112</v>
      </c>
      <c r="E33" s="10">
        <v>650</v>
      </c>
      <c r="F33" s="10">
        <v>702</v>
      </c>
      <c r="G33" s="10">
        <v>725</v>
      </c>
      <c r="H33" s="10">
        <v>590</v>
      </c>
      <c r="I33" s="10">
        <v>577</v>
      </c>
      <c r="J33" s="10">
        <v>538</v>
      </c>
      <c r="K33" s="10">
        <v>537</v>
      </c>
      <c r="L33" s="10">
        <v>554</v>
      </c>
      <c r="M33" s="10">
        <v>627</v>
      </c>
      <c r="N33" s="10">
        <v>554</v>
      </c>
      <c r="O33" s="10">
        <v>618</v>
      </c>
      <c r="P33" s="10">
        <v>601</v>
      </c>
      <c r="Q33" s="11">
        <v>515</v>
      </c>
      <c r="R33" s="1"/>
      <c r="S33" s="2">
        <f t="shared" si="0"/>
        <v>-0.17862838915470494</v>
      </c>
      <c r="T33" s="3">
        <f t="shared" si="1"/>
        <v>-1</v>
      </c>
      <c r="U33" s="47"/>
    </row>
    <row r="34" spans="1:21">
      <c r="A34" s="47"/>
      <c r="B34" s="57"/>
      <c r="C34" s="28"/>
      <c r="D34" s="5" t="s">
        <v>113</v>
      </c>
      <c r="E34" s="10">
        <v>57</v>
      </c>
      <c r="F34" s="10">
        <v>64</v>
      </c>
      <c r="G34" s="10">
        <v>58</v>
      </c>
      <c r="H34" s="10">
        <v>49</v>
      </c>
      <c r="I34" s="10">
        <v>88</v>
      </c>
      <c r="J34" s="10">
        <v>65</v>
      </c>
      <c r="K34" s="10">
        <v>51</v>
      </c>
      <c r="L34" s="10">
        <v>49</v>
      </c>
      <c r="M34" s="10">
        <v>48</v>
      </c>
      <c r="N34" s="10">
        <v>65</v>
      </c>
      <c r="O34" s="10">
        <v>57</v>
      </c>
      <c r="P34" s="10">
        <v>71</v>
      </c>
      <c r="Q34" s="11">
        <v>58</v>
      </c>
      <c r="R34" s="1"/>
      <c r="S34" s="2">
        <f t="shared" si="0"/>
        <v>0.20833333333333334</v>
      </c>
      <c r="T34" s="3">
        <f t="shared" si="1"/>
        <v>1</v>
      </c>
      <c r="U34" s="47"/>
    </row>
    <row r="35" spans="1:21">
      <c r="A35" s="47"/>
      <c r="B35" s="57"/>
      <c r="C35" s="28"/>
      <c r="D35" s="5" t="s">
        <v>114</v>
      </c>
      <c r="E35" s="10">
        <v>9</v>
      </c>
      <c r="F35" s="10">
        <v>13</v>
      </c>
      <c r="G35" s="10">
        <v>15</v>
      </c>
      <c r="H35" s="10">
        <v>13</v>
      </c>
      <c r="I35" s="10">
        <v>10</v>
      </c>
      <c r="J35" s="10">
        <v>7</v>
      </c>
      <c r="K35" s="10">
        <v>14</v>
      </c>
      <c r="L35" s="10">
        <v>14</v>
      </c>
      <c r="M35" s="10">
        <v>8</v>
      </c>
      <c r="N35" s="10">
        <v>11</v>
      </c>
      <c r="O35" s="10">
        <v>22</v>
      </c>
      <c r="P35" s="10">
        <v>36</v>
      </c>
      <c r="Q35" s="11">
        <v>12</v>
      </c>
      <c r="R35" s="1"/>
      <c r="S35" s="2">
        <f t="shared" si="0"/>
        <v>0.5</v>
      </c>
      <c r="T35" s="3">
        <f t="shared" si="1"/>
        <v>1</v>
      </c>
      <c r="U35" s="47"/>
    </row>
    <row r="36" spans="1:21">
      <c r="A36" s="47"/>
      <c r="B36" s="57"/>
      <c r="C36" s="28"/>
      <c r="D36" s="5" t="s">
        <v>115</v>
      </c>
      <c r="E36" s="10">
        <v>138</v>
      </c>
      <c r="F36" s="10">
        <v>145</v>
      </c>
      <c r="G36" s="10">
        <v>181</v>
      </c>
      <c r="H36" s="10">
        <v>131</v>
      </c>
      <c r="I36" s="10">
        <v>174</v>
      </c>
      <c r="J36" s="10">
        <v>185</v>
      </c>
      <c r="K36" s="10">
        <v>162</v>
      </c>
      <c r="L36" s="10">
        <v>133</v>
      </c>
      <c r="M36" s="10">
        <v>140</v>
      </c>
      <c r="N36" s="10">
        <v>259</v>
      </c>
      <c r="O36" s="10">
        <v>169</v>
      </c>
      <c r="P36" s="10">
        <v>148</v>
      </c>
      <c r="Q36" s="11">
        <v>158</v>
      </c>
      <c r="R36" s="1"/>
      <c r="S36" s="2">
        <f t="shared" si="0"/>
        <v>0.12857142857142856</v>
      </c>
      <c r="T36" s="3">
        <f t="shared" si="1"/>
        <v>1</v>
      </c>
      <c r="U36" s="47"/>
    </row>
    <row r="37" spans="1:21">
      <c r="A37" s="47"/>
      <c r="B37" s="57"/>
      <c r="C37" s="28"/>
      <c r="D37" s="5" t="s">
        <v>116</v>
      </c>
      <c r="E37" s="10">
        <v>58</v>
      </c>
      <c r="F37" s="10">
        <v>69</v>
      </c>
      <c r="G37" s="10">
        <v>67</v>
      </c>
      <c r="H37" s="10">
        <v>60</v>
      </c>
      <c r="I37" s="10">
        <v>49</v>
      </c>
      <c r="J37" s="10">
        <v>47</v>
      </c>
      <c r="K37" s="10">
        <v>50</v>
      </c>
      <c r="L37" s="10">
        <v>46</v>
      </c>
      <c r="M37" s="10">
        <v>59</v>
      </c>
      <c r="N37" s="10">
        <v>50</v>
      </c>
      <c r="O37" s="10">
        <v>51</v>
      </c>
      <c r="P37" s="10">
        <v>49</v>
      </c>
      <c r="Q37" s="11">
        <v>46</v>
      </c>
      <c r="R37" s="1"/>
      <c r="S37" s="2">
        <f t="shared" si="0"/>
        <v>-0.22033898305084745</v>
      </c>
      <c r="T37" s="3">
        <f t="shared" si="1"/>
        <v>-1</v>
      </c>
      <c r="U37" s="47"/>
    </row>
    <row r="38" spans="1:21">
      <c r="A38" s="47"/>
      <c r="B38" s="57"/>
      <c r="C38" s="28"/>
      <c r="D38" s="5" t="s">
        <v>117</v>
      </c>
      <c r="E38" s="10">
        <v>60</v>
      </c>
      <c r="F38" s="10">
        <v>51</v>
      </c>
      <c r="G38" s="10">
        <v>57</v>
      </c>
      <c r="H38" s="10">
        <v>54</v>
      </c>
      <c r="I38" s="10">
        <v>50</v>
      </c>
      <c r="J38" s="10">
        <v>35</v>
      </c>
      <c r="K38" s="10">
        <v>38</v>
      </c>
      <c r="L38" s="10">
        <v>52</v>
      </c>
      <c r="M38" s="10">
        <v>42</v>
      </c>
      <c r="N38" s="10">
        <v>49</v>
      </c>
      <c r="O38" s="10">
        <v>47</v>
      </c>
      <c r="P38" s="10">
        <v>60</v>
      </c>
      <c r="Q38" s="11">
        <v>39</v>
      </c>
      <c r="R38" s="1"/>
      <c r="S38" s="2">
        <f t="shared" si="0"/>
        <v>-7.1428571428571425E-2</v>
      </c>
      <c r="T38" s="3">
        <f t="shared" si="1"/>
        <v>-1</v>
      </c>
      <c r="U38" s="47"/>
    </row>
    <row r="39" spans="1:21">
      <c r="A39" s="47"/>
      <c r="B39" s="57"/>
      <c r="C39" s="28"/>
      <c r="D39" s="5" t="s">
        <v>94</v>
      </c>
      <c r="E39" s="10">
        <v>118</v>
      </c>
      <c r="F39" s="10">
        <v>108</v>
      </c>
      <c r="G39" s="10">
        <v>94</v>
      </c>
      <c r="H39" s="10">
        <v>95</v>
      </c>
      <c r="I39" s="10">
        <v>132</v>
      </c>
      <c r="J39" s="10">
        <v>111</v>
      </c>
      <c r="K39" s="10">
        <v>94</v>
      </c>
      <c r="L39" s="10">
        <v>68</v>
      </c>
      <c r="M39" s="10">
        <v>89</v>
      </c>
      <c r="N39" s="10">
        <v>117</v>
      </c>
      <c r="O39" s="10">
        <v>83</v>
      </c>
      <c r="P39" s="10">
        <v>83</v>
      </c>
      <c r="Q39" s="11">
        <v>86</v>
      </c>
      <c r="R39" s="1"/>
      <c r="S39" s="2">
        <f t="shared" si="0"/>
        <v>-3.3707865168539325E-2</v>
      </c>
      <c r="T39" s="3">
        <f t="shared" si="1"/>
        <v>0</v>
      </c>
      <c r="U39" s="47"/>
    </row>
    <row r="40" spans="1:21">
      <c r="A40" s="47"/>
      <c r="B40" s="57"/>
      <c r="C40" s="28"/>
      <c r="D40" s="5" t="s">
        <v>118</v>
      </c>
      <c r="E40" s="10">
        <v>7</v>
      </c>
      <c r="F40" s="10">
        <v>6</v>
      </c>
      <c r="G40" s="10">
        <v>5</v>
      </c>
      <c r="H40" s="10">
        <v>3</v>
      </c>
      <c r="I40" s="10">
        <v>5</v>
      </c>
      <c r="J40" s="10">
        <v>9</v>
      </c>
      <c r="K40" s="10">
        <v>8</v>
      </c>
      <c r="L40" s="10">
        <v>9</v>
      </c>
      <c r="M40" s="10">
        <v>4</v>
      </c>
      <c r="N40" s="10">
        <v>5</v>
      </c>
      <c r="O40" s="10">
        <v>10</v>
      </c>
      <c r="P40" s="10">
        <v>14</v>
      </c>
      <c r="Q40" s="11">
        <v>7</v>
      </c>
      <c r="R40" s="1"/>
      <c r="S40" s="2">
        <f t="shared" si="0"/>
        <v>0.75</v>
      </c>
      <c r="T40" s="3">
        <f t="shared" si="1"/>
        <v>1</v>
      </c>
      <c r="U40" s="47"/>
    </row>
    <row r="41" spans="1:21">
      <c r="A41" s="47"/>
      <c r="B41" s="57"/>
      <c r="C41" s="28"/>
      <c r="D41" s="5" t="s">
        <v>119</v>
      </c>
      <c r="E41" s="10">
        <v>170</v>
      </c>
      <c r="F41" s="10">
        <v>225</v>
      </c>
      <c r="G41" s="10">
        <v>219</v>
      </c>
      <c r="H41" s="10">
        <v>175</v>
      </c>
      <c r="I41" s="10">
        <v>165</v>
      </c>
      <c r="J41" s="10">
        <v>133</v>
      </c>
      <c r="K41" s="10">
        <v>144</v>
      </c>
      <c r="L41" s="10">
        <v>153</v>
      </c>
      <c r="M41" s="10">
        <v>136</v>
      </c>
      <c r="N41" s="10">
        <v>280</v>
      </c>
      <c r="O41" s="10">
        <v>164</v>
      </c>
      <c r="P41" s="10">
        <v>149</v>
      </c>
      <c r="Q41" s="11">
        <v>152</v>
      </c>
      <c r="R41" s="1"/>
      <c r="S41" s="2">
        <f t="shared" si="0"/>
        <v>0.11764705882352941</v>
      </c>
      <c r="T41" s="3">
        <f t="shared" si="1"/>
        <v>1</v>
      </c>
      <c r="U41" s="47"/>
    </row>
    <row r="42" spans="1:21">
      <c r="A42" s="47"/>
      <c r="B42" s="57"/>
      <c r="C42" s="20" t="s">
        <v>120</v>
      </c>
      <c r="D42" s="20"/>
      <c r="E42" s="29">
        <v>1267</v>
      </c>
      <c r="F42" s="29">
        <v>1383</v>
      </c>
      <c r="G42" s="29">
        <v>1421</v>
      </c>
      <c r="H42" s="29">
        <v>1170</v>
      </c>
      <c r="I42" s="29">
        <v>1250</v>
      </c>
      <c r="J42" s="29">
        <v>1130</v>
      </c>
      <c r="K42" s="29">
        <v>1098</v>
      </c>
      <c r="L42" s="29">
        <v>1078</v>
      </c>
      <c r="M42" s="29">
        <v>1153</v>
      </c>
      <c r="N42" s="29">
        <v>1390</v>
      </c>
      <c r="O42" s="29">
        <v>1221</v>
      </c>
      <c r="P42" s="29">
        <v>1211</v>
      </c>
      <c r="Q42" s="29">
        <v>1073</v>
      </c>
      <c r="R42" s="20"/>
      <c r="S42" s="30">
        <f t="shared" si="0"/>
        <v>-6.9384215091066778E-2</v>
      </c>
      <c r="T42" s="32">
        <f t="shared" si="1"/>
        <v>-1</v>
      </c>
      <c r="U42" s="47"/>
    </row>
    <row r="43" spans="1:21">
      <c r="A43" s="47"/>
      <c r="B43" s="57"/>
      <c r="C43" s="28" t="s">
        <v>26</v>
      </c>
      <c r="D43" s="5" t="s">
        <v>121</v>
      </c>
      <c r="E43" s="10">
        <v>64</v>
      </c>
      <c r="F43" s="10">
        <v>40</v>
      </c>
      <c r="G43" s="10">
        <v>33</v>
      </c>
      <c r="H43" s="10">
        <v>48</v>
      </c>
      <c r="I43" s="10">
        <v>44</v>
      </c>
      <c r="J43" s="10">
        <v>35</v>
      </c>
      <c r="K43" s="10">
        <v>35</v>
      </c>
      <c r="L43" s="10">
        <v>43</v>
      </c>
      <c r="M43" s="10">
        <v>38</v>
      </c>
      <c r="N43" s="10">
        <v>48</v>
      </c>
      <c r="O43" s="10">
        <v>38</v>
      </c>
      <c r="P43" s="10">
        <v>43</v>
      </c>
      <c r="Q43" s="11">
        <v>50</v>
      </c>
      <c r="R43" s="1"/>
      <c r="S43" s="2">
        <f t="shared" si="0"/>
        <v>0.31578947368421051</v>
      </c>
      <c r="T43" s="3">
        <f t="shared" si="1"/>
        <v>1</v>
      </c>
      <c r="U43" s="47"/>
    </row>
    <row r="44" spans="1:21">
      <c r="A44" s="47"/>
      <c r="B44" s="57"/>
      <c r="C44" s="28"/>
      <c r="D44" s="5" t="s">
        <v>122</v>
      </c>
      <c r="E44" s="10">
        <v>766</v>
      </c>
      <c r="F44" s="10">
        <v>861</v>
      </c>
      <c r="G44" s="10">
        <v>879</v>
      </c>
      <c r="H44" s="10">
        <v>858</v>
      </c>
      <c r="I44" s="10">
        <v>854</v>
      </c>
      <c r="J44" s="10">
        <v>764</v>
      </c>
      <c r="K44" s="10">
        <v>681</v>
      </c>
      <c r="L44" s="10">
        <v>679</v>
      </c>
      <c r="M44" s="10">
        <v>644</v>
      </c>
      <c r="N44" s="10">
        <v>673</v>
      </c>
      <c r="O44" s="10">
        <v>603</v>
      </c>
      <c r="P44" s="10">
        <v>664</v>
      </c>
      <c r="Q44" s="11">
        <v>662</v>
      </c>
      <c r="R44" s="1"/>
      <c r="S44" s="2">
        <f t="shared" si="0"/>
        <v>2.7950310559006212E-2</v>
      </c>
      <c r="T44" s="3">
        <f t="shared" si="1"/>
        <v>0</v>
      </c>
      <c r="U44" s="47"/>
    </row>
    <row r="45" spans="1:21">
      <c r="A45" s="47"/>
      <c r="B45" s="57"/>
      <c r="C45" s="28"/>
      <c r="D45" s="5" t="s">
        <v>123</v>
      </c>
      <c r="E45" s="10">
        <v>2208</v>
      </c>
      <c r="F45" s="10">
        <v>2258</v>
      </c>
      <c r="G45" s="10">
        <v>2010</v>
      </c>
      <c r="H45" s="10">
        <v>2126</v>
      </c>
      <c r="I45" s="10">
        <v>1658</v>
      </c>
      <c r="J45" s="10">
        <v>1610</v>
      </c>
      <c r="K45" s="10">
        <v>1472</v>
      </c>
      <c r="L45" s="10">
        <v>1912</v>
      </c>
      <c r="M45" s="10">
        <v>1579</v>
      </c>
      <c r="N45" s="10">
        <v>1532</v>
      </c>
      <c r="O45" s="10">
        <v>1472</v>
      </c>
      <c r="P45" s="10">
        <v>1650</v>
      </c>
      <c r="Q45" s="11">
        <v>1252</v>
      </c>
      <c r="R45" s="1"/>
      <c r="S45" s="2">
        <f t="shared" si="0"/>
        <v>-0.20709309689677011</v>
      </c>
      <c r="T45" s="3">
        <f t="shared" si="1"/>
        <v>-1</v>
      </c>
      <c r="U45" s="47"/>
    </row>
    <row r="46" spans="1:21">
      <c r="A46" s="47"/>
      <c r="B46" s="57"/>
      <c r="C46" s="28"/>
      <c r="D46" s="5" t="s">
        <v>124</v>
      </c>
      <c r="E46" s="10">
        <v>154</v>
      </c>
      <c r="F46" s="10">
        <v>146</v>
      </c>
      <c r="G46" s="10">
        <v>145</v>
      </c>
      <c r="H46" s="10">
        <v>162</v>
      </c>
      <c r="I46" s="10">
        <v>137</v>
      </c>
      <c r="J46" s="10">
        <v>124</v>
      </c>
      <c r="K46" s="10">
        <v>105</v>
      </c>
      <c r="L46" s="10">
        <v>138</v>
      </c>
      <c r="M46" s="10">
        <v>148</v>
      </c>
      <c r="N46" s="10">
        <v>125</v>
      </c>
      <c r="O46" s="10">
        <v>118</v>
      </c>
      <c r="P46" s="10">
        <v>157</v>
      </c>
      <c r="Q46" s="11">
        <v>120</v>
      </c>
      <c r="R46" s="1"/>
      <c r="S46" s="2">
        <f t="shared" si="0"/>
        <v>-0.1891891891891892</v>
      </c>
      <c r="T46" s="3">
        <f t="shared" si="1"/>
        <v>-1</v>
      </c>
      <c r="U46" s="47"/>
    </row>
    <row r="47" spans="1:21">
      <c r="A47" s="47"/>
      <c r="B47" s="57"/>
      <c r="C47" s="28"/>
      <c r="D47" s="5" t="s">
        <v>125</v>
      </c>
      <c r="E47" s="10">
        <v>342</v>
      </c>
      <c r="F47" s="10">
        <v>337</v>
      </c>
      <c r="G47" s="10">
        <v>359</v>
      </c>
      <c r="H47" s="10">
        <v>371</v>
      </c>
      <c r="I47" s="10">
        <v>326</v>
      </c>
      <c r="J47" s="10">
        <v>295</v>
      </c>
      <c r="K47" s="10">
        <v>279</v>
      </c>
      <c r="L47" s="10">
        <v>305</v>
      </c>
      <c r="M47" s="10">
        <v>325</v>
      </c>
      <c r="N47" s="10">
        <v>305</v>
      </c>
      <c r="O47" s="10">
        <v>262</v>
      </c>
      <c r="P47" s="10">
        <v>378</v>
      </c>
      <c r="Q47" s="11">
        <v>300</v>
      </c>
      <c r="R47" s="1"/>
      <c r="S47" s="2">
        <f t="shared" si="0"/>
        <v>-7.6923076923076927E-2</v>
      </c>
      <c r="T47" s="3">
        <f t="shared" si="1"/>
        <v>-1</v>
      </c>
      <c r="U47" s="47"/>
    </row>
    <row r="48" spans="1:21">
      <c r="A48" s="47"/>
      <c r="B48" s="57"/>
      <c r="C48" s="28"/>
      <c r="D48" s="5" t="s">
        <v>126</v>
      </c>
      <c r="E48" s="10">
        <v>1253</v>
      </c>
      <c r="F48" s="10">
        <v>1067</v>
      </c>
      <c r="G48" s="10">
        <v>1057</v>
      </c>
      <c r="H48" s="10">
        <v>1075</v>
      </c>
      <c r="I48" s="10">
        <v>1042</v>
      </c>
      <c r="J48" s="10">
        <v>970</v>
      </c>
      <c r="K48" s="10">
        <v>944</v>
      </c>
      <c r="L48" s="10">
        <v>1101</v>
      </c>
      <c r="M48" s="10">
        <v>981</v>
      </c>
      <c r="N48" s="10">
        <v>1094</v>
      </c>
      <c r="O48" s="10">
        <v>941</v>
      </c>
      <c r="P48" s="10">
        <v>981</v>
      </c>
      <c r="Q48" s="11">
        <v>812</v>
      </c>
      <c r="R48" s="1"/>
      <c r="S48" s="2">
        <f t="shared" si="0"/>
        <v>-0.17227319062181448</v>
      </c>
      <c r="T48" s="3">
        <f t="shared" si="1"/>
        <v>-1</v>
      </c>
      <c r="U48" s="47"/>
    </row>
    <row r="49" spans="1:21">
      <c r="A49" s="47"/>
      <c r="B49" s="57"/>
      <c r="C49" s="28"/>
      <c r="D49" s="5" t="s">
        <v>127</v>
      </c>
      <c r="E49" s="10">
        <v>1365</v>
      </c>
      <c r="F49" s="10">
        <v>1413</v>
      </c>
      <c r="G49" s="10">
        <v>1556</v>
      </c>
      <c r="H49" s="10">
        <v>1304</v>
      </c>
      <c r="I49" s="10">
        <v>1401</v>
      </c>
      <c r="J49" s="10">
        <v>1264</v>
      </c>
      <c r="K49" s="10">
        <v>1180</v>
      </c>
      <c r="L49" s="10">
        <v>1321</v>
      </c>
      <c r="M49" s="10">
        <v>1158</v>
      </c>
      <c r="N49" s="10">
        <v>1125</v>
      </c>
      <c r="O49" s="10">
        <v>1123</v>
      </c>
      <c r="P49" s="10">
        <v>1289</v>
      </c>
      <c r="Q49" s="11">
        <v>1085</v>
      </c>
      <c r="R49" s="1"/>
      <c r="S49" s="2">
        <f t="shared" si="0"/>
        <v>-6.3039723661485317E-2</v>
      </c>
      <c r="T49" s="3">
        <f t="shared" si="1"/>
        <v>-1</v>
      </c>
      <c r="U49" s="47"/>
    </row>
    <row r="50" spans="1:21">
      <c r="A50" s="47"/>
      <c r="B50" s="57"/>
      <c r="C50" s="28"/>
      <c r="D50" s="5" t="s">
        <v>94</v>
      </c>
      <c r="E50" s="10">
        <v>485</v>
      </c>
      <c r="F50" s="10">
        <v>438</v>
      </c>
      <c r="G50" s="10">
        <v>421</v>
      </c>
      <c r="H50" s="10">
        <v>378</v>
      </c>
      <c r="I50" s="10">
        <v>369</v>
      </c>
      <c r="J50" s="10">
        <v>280</v>
      </c>
      <c r="K50" s="10">
        <v>270</v>
      </c>
      <c r="L50" s="10">
        <v>262</v>
      </c>
      <c r="M50" s="10">
        <v>240</v>
      </c>
      <c r="N50" s="10">
        <v>295</v>
      </c>
      <c r="O50" s="10">
        <v>306</v>
      </c>
      <c r="P50" s="10">
        <v>331</v>
      </c>
      <c r="Q50" s="11">
        <v>208</v>
      </c>
      <c r="R50" s="1"/>
      <c r="S50" s="2">
        <f t="shared" si="0"/>
        <v>-0.13333333333333333</v>
      </c>
      <c r="T50" s="3">
        <f t="shared" si="1"/>
        <v>-1</v>
      </c>
      <c r="U50" s="47"/>
    </row>
    <row r="51" spans="1:21">
      <c r="A51" s="47"/>
      <c r="B51" s="57"/>
      <c r="C51" s="28"/>
      <c r="D51" s="5" t="s">
        <v>128</v>
      </c>
      <c r="E51" s="10">
        <v>3244</v>
      </c>
      <c r="F51" s="10">
        <v>2854</v>
      </c>
      <c r="G51" s="10">
        <v>2816</v>
      </c>
      <c r="H51" s="10">
        <v>2588</v>
      </c>
      <c r="I51" s="10">
        <v>2292</v>
      </c>
      <c r="J51" s="10">
        <v>2059</v>
      </c>
      <c r="K51" s="10">
        <v>1961</v>
      </c>
      <c r="L51" s="10">
        <v>2538</v>
      </c>
      <c r="M51" s="10">
        <v>2259</v>
      </c>
      <c r="N51" s="10">
        <v>2074</v>
      </c>
      <c r="O51" s="10">
        <v>2133</v>
      </c>
      <c r="P51" s="10">
        <v>2739</v>
      </c>
      <c r="Q51" s="11">
        <v>2085</v>
      </c>
      <c r="R51" s="1"/>
      <c r="S51" s="2">
        <f t="shared" si="0"/>
        <v>-7.702523240371846E-2</v>
      </c>
      <c r="T51" s="3">
        <f t="shared" si="1"/>
        <v>-1</v>
      </c>
      <c r="U51" s="47"/>
    </row>
    <row r="52" spans="1:21">
      <c r="A52" s="47"/>
      <c r="B52" s="57"/>
      <c r="C52" s="20" t="s">
        <v>129</v>
      </c>
      <c r="D52" s="20"/>
      <c r="E52" s="29">
        <v>9881</v>
      </c>
      <c r="F52" s="29">
        <v>9414</v>
      </c>
      <c r="G52" s="29">
        <v>9276</v>
      </c>
      <c r="H52" s="29">
        <v>8910</v>
      </c>
      <c r="I52" s="29">
        <v>8123</v>
      </c>
      <c r="J52" s="29">
        <v>7401</v>
      </c>
      <c r="K52" s="29">
        <v>6927</v>
      </c>
      <c r="L52" s="29">
        <v>8299</v>
      </c>
      <c r="M52" s="29">
        <v>7372</v>
      </c>
      <c r="N52" s="29">
        <v>7271</v>
      </c>
      <c r="O52" s="29">
        <v>6996</v>
      </c>
      <c r="P52" s="29">
        <v>8232</v>
      </c>
      <c r="Q52" s="29">
        <v>6574</v>
      </c>
      <c r="R52" s="20"/>
      <c r="S52" s="30">
        <f t="shared" si="0"/>
        <v>-0.10824742268041238</v>
      </c>
      <c r="T52" s="32">
        <f t="shared" si="1"/>
        <v>-1</v>
      </c>
      <c r="U52" s="47"/>
    </row>
    <row r="53" spans="1:21">
      <c r="A53" s="47"/>
      <c r="B53" s="57"/>
      <c r="C53" s="28" t="s">
        <v>27</v>
      </c>
      <c r="D53" s="5" t="s">
        <v>130</v>
      </c>
      <c r="E53" s="10">
        <v>666</v>
      </c>
      <c r="F53" s="10">
        <v>697</v>
      </c>
      <c r="G53" s="10">
        <v>604</v>
      </c>
      <c r="H53" s="10">
        <v>604</v>
      </c>
      <c r="I53" s="10">
        <v>487</v>
      </c>
      <c r="J53" s="10">
        <v>634</v>
      </c>
      <c r="K53" s="10">
        <v>555</v>
      </c>
      <c r="L53" s="10">
        <v>640</v>
      </c>
      <c r="M53" s="10">
        <v>598</v>
      </c>
      <c r="N53" s="10">
        <v>644</v>
      </c>
      <c r="O53" s="10">
        <v>544</v>
      </c>
      <c r="P53" s="10">
        <v>455</v>
      </c>
      <c r="Q53" s="11">
        <v>424</v>
      </c>
      <c r="R53" s="1"/>
      <c r="S53" s="2">
        <f t="shared" si="0"/>
        <v>-0.29096989966555181</v>
      </c>
      <c r="T53" s="3">
        <f t="shared" si="1"/>
        <v>-1</v>
      </c>
      <c r="U53" s="47"/>
    </row>
    <row r="54" spans="1:21">
      <c r="A54" s="47"/>
      <c r="B54" s="57"/>
      <c r="C54" s="28"/>
      <c r="D54" s="5" t="s">
        <v>131</v>
      </c>
      <c r="E54" s="10">
        <v>1716</v>
      </c>
      <c r="F54" s="10">
        <v>1706</v>
      </c>
      <c r="G54" s="10">
        <v>1764</v>
      </c>
      <c r="H54" s="10">
        <v>1817</v>
      </c>
      <c r="I54" s="10">
        <v>1653</v>
      </c>
      <c r="J54" s="10">
        <v>1762</v>
      </c>
      <c r="K54" s="10">
        <v>1628</v>
      </c>
      <c r="L54" s="10">
        <v>1994</v>
      </c>
      <c r="M54" s="10">
        <v>1705</v>
      </c>
      <c r="N54" s="10">
        <v>1709</v>
      </c>
      <c r="O54" s="10">
        <v>1649</v>
      </c>
      <c r="P54" s="10">
        <v>1630</v>
      </c>
      <c r="Q54" s="11">
        <v>1418</v>
      </c>
      <c r="R54" s="1"/>
      <c r="S54" s="2">
        <f t="shared" si="0"/>
        <v>-0.16832844574780059</v>
      </c>
      <c r="T54" s="3">
        <f t="shared" si="1"/>
        <v>-1</v>
      </c>
      <c r="U54" s="47"/>
    </row>
    <row r="55" spans="1:21">
      <c r="A55" s="47"/>
      <c r="B55" s="57"/>
      <c r="C55" s="28"/>
      <c r="D55" s="5" t="s">
        <v>132</v>
      </c>
      <c r="E55" s="10">
        <v>147</v>
      </c>
      <c r="F55" s="10">
        <v>153</v>
      </c>
      <c r="G55" s="10">
        <v>139</v>
      </c>
      <c r="H55" s="10">
        <v>117</v>
      </c>
      <c r="I55" s="10">
        <v>128</v>
      </c>
      <c r="J55" s="10">
        <v>138</v>
      </c>
      <c r="K55" s="10">
        <v>124</v>
      </c>
      <c r="L55" s="10">
        <v>133</v>
      </c>
      <c r="M55" s="10">
        <v>110</v>
      </c>
      <c r="N55" s="10">
        <v>161</v>
      </c>
      <c r="O55" s="10">
        <v>167</v>
      </c>
      <c r="P55" s="10">
        <v>162</v>
      </c>
      <c r="Q55" s="11">
        <v>122</v>
      </c>
      <c r="R55" s="1"/>
      <c r="S55" s="2">
        <f t="shared" si="0"/>
        <v>0.10909090909090909</v>
      </c>
      <c r="T55" s="3">
        <f t="shared" si="1"/>
        <v>1</v>
      </c>
      <c r="U55" s="47"/>
    </row>
    <row r="56" spans="1:21">
      <c r="A56" s="47"/>
      <c r="B56" s="57"/>
      <c r="C56" s="28"/>
      <c r="D56" s="5" t="s">
        <v>94</v>
      </c>
      <c r="E56" s="10">
        <v>105</v>
      </c>
      <c r="F56" s="10">
        <v>121</v>
      </c>
      <c r="G56" s="10">
        <v>89</v>
      </c>
      <c r="H56" s="10">
        <v>82</v>
      </c>
      <c r="I56" s="10">
        <v>51</v>
      </c>
      <c r="J56" s="10">
        <v>70</v>
      </c>
      <c r="K56" s="10">
        <v>38</v>
      </c>
      <c r="L56" s="10">
        <v>75</v>
      </c>
      <c r="M56" s="10">
        <v>57</v>
      </c>
      <c r="N56" s="10">
        <v>61</v>
      </c>
      <c r="O56" s="10">
        <v>62</v>
      </c>
      <c r="P56" s="10">
        <v>63</v>
      </c>
      <c r="Q56" s="11">
        <v>37</v>
      </c>
      <c r="R56" s="1"/>
      <c r="S56" s="2">
        <f t="shared" si="0"/>
        <v>-0.35087719298245612</v>
      </c>
      <c r="T56" s="3">
        <f t="shared" si="1"/>
        <v>-1</v>
      </c>
      <c r="U56" s="47"/>
    </row>
    <row r="57" spans="1:21">
      <c r="A57" s="47"/>
      <c r="B57" s="57"/>
      <c r="C57" s="20" t="s">
        <v>133</v>
      </c>
      <c r="D57" s="20"/>
      <c r="E57" s="29">
        <v>2634</v>
      </c>
      <c r="F57" s="29">
        <v>2677</v>
      </c>
      <c r="G57" s="29">
        <v>2596</v>
      </c>
      <c r="H57" s="29">
        <v>2620</v>
      </c>
      <c r="I57" s="29">
        <v>2319</v>
      </c>
      <c r="J57" s="29">
        <v>2604</v>
      </c>
      <c r="K57" s="29">
        <v>2345</v>
      </c>
      <c r="L57" s="29">
        <v>2842</v>
      </c>
      <c r="M57" s="29">
        <v>2470</v>
      </c>
      <c r="N57" s="29">
        <v>2575</v>
      </c>
      <c r="O57" s="29">
        <v>2422</v>
      </c>
      <c r="P57" s="29">
        <v>2310</v>
      </c>
      <c r="Q57" s="29">
        <v>2001</v>
      </c>
      <c r="R57" s="20"/>
      <c r="S57" s="30">
        <f t="shared" si="0"/>
        <v>-0.18987854251012146</v>
      </c>
      <c r="T57" s="32">
        <f t="shared" si="1"/>
        <v>-1</v>
      </c>
      <c r="U57" s="47"/>
    </row>
    <row r="58" spans="1:21">
      <c r="A58" s="47"/>
      <c r="B58" s="57"/>
      <c r="C58" s="28" t="s">
        <v>28</v>
      </c>
      <c r="D58" s="5" t="s">
        <v>134</v>
      </c>
      <c r="E58" s="10">
        <v>372</v>
      </c>
      <c r="F58" s="10">
        <v>396</v>
      </c>
      <c r="G58" s="10">
        <v>409</v>
      </c>
      <c r="H58" s="10">
        <v>368</v>
      </c>
      <c r="I58" s="10">
        <v>380</v>
      </c>
      <c r="J58" s="10">
        <v>372</v>
      </c>
      <c r="K58" s="10">
        <v>287</v>
      </c>
      <c r="L58" s="10">
        <v>276</v>
      </c>
      <c r="M58" s="10">
        <v>262</v>
      </c>
      <c r="N58" s="10">
        <v>240</v>
      </c>
      <c r="O58" s="10">
        <v>225</v>
      </c>
      <c r="P58" s="10">
        <v>255</v>
      </c>
      <c r="Q58" s="11">
        <v>188</v>
      </c>
      <c r="R58" s="1"/>
      <c r="S58" s="2">
        <f t="shared" si="0"/>
        <v>-0.28244274809160308</v>
      </c>
      <c r="T58" s="3">
        <f t="shared" si="1"/>
        <v>-1</v>
      </c>
      <c r="U58" s="47"/>
    </row>
    <row r="59" spans="1:21">
      <c r="A59" s="47"/>
      <c r="B59" s="57"/>
      <c r="C59" s="28"/>
      <c r="D59" s="5" t="s">
        <v>135</v>
      </c>
      <c r="E59" s="10">
        <v>1238</v>
      </c>
      <c r="F59" s="10">
        <v>1011</v>
      </c>
      <c r="G59" s="10">
        <v>1918</v>
      </c>
      <c r="H59" s="10">
        <v>2110</v>
      </c>
      <c r="I59" s="10">
        <v>1695</v>
      </c>
      <c r="J59" s="10">
        <v>1740</v>
      </c>
      <c r="K59" s="10">
        <v>2664</v>
      </c>
      <c r="L59" s="10">
        <v>2562</v>
      </c>
      <c r="M59" s="10">
        <v>1825</v>
      </c>
      <c r="N59" s="10">
        <v>1762</v>
      </c>
      <c r="O59" s="10">
        <v>2216</v>
      </c>
      <c r="P59" s="10">
        <v>2503</v>
      </c>
      <c r="Q59" s="11">
        <v>1559</v>
      </c>
      <c r="R59" s="1"/>
      <c r="S59" s="2">
        <f t="shared" si="0"/>
        <v>-0.14575342465753424</v>
      </c>
      <c r="T59" s="3">
        <f t="shared" si="1"/>
        <v>-1</v>
      </c>
      <c r="U59" s="47"/>
    </row>
    <row r="60" spans="1:21">
      <c r="A60" s="47"/>
      <c r="B60" s="57"/>
      <c r="C60" s="28"/>
      <c r="D60" s="5" t="s">
        <v>136</v>
      </c>
      <c r="E60" s="10">
        <v>152</v>
      </c>
      <c r="F60" s="10">
        <v>215</v>
      </c>
      <c r="G60" s="10">
        <v>230</v>
      </c>
      <c r="H60" s="10">
        <v>234</v>
      </c>
      <c r="I60" s="10">
        <v>138</v>
      </c>
      <c r="J60" s="10">
        <v>160</v>
      </c>
      <c r="K60" s="10">
        <v>221</v>
      </c>
      <c r="L60" s="10">
        <v>221</v>
      </c>
      <c r="M60" s="10">
        <v>170</v>
      </c>
      <c r="N60" s="10">
        <v>208</v>
      </c>
      <c r="O60" s="10">
        <v>214</v>
      </c>
      <c r="P60" s="10">
        <v>189</v>
      </c>
      <c r="Q60" s="11">
        <v>137</v>
      </c>
      <c r="R60" s="1"/>
      <c r="S60" s="2">
        <f t="shared" si="0"/>
        <v>-0.19411764705882353</v>
      </c>
      <c r="T60" s="3">
        <f t="shared" si="1"/>
        <v>-1</v>
      </c>
      <c r="U60" s="47"/>
    </row>
    <row r="61" spans="1:21">
      <c r="A61" s="47"/>
      <c r="B61" s="57"/>
      <c r="C61" s="28"/>
      <c r="D61" s="5" t="s">
        <v>137</v>
      </c>
      <c r="E61" s="10">
        <v>278</v>
      </c>
      <c r="F61" s="10">
        <v>319</v>
      </c>
      <c r="G61" s="10">
        <v>328</v>
      </c>
      <c r="H61" s="10">
        <v>250</v>
      </c>
      <c r="I61" s="10">
        <v>291</v>
      </c>
      <c r="J61" s="10">
        <v>316</v>
      </c>
      <c r="K61" s="10">
        <v>265</v>
      </c>
      <c r="L61" s="10">
        <v>237</v>
      </c>
      <c r="M61" s="10">
        <v>319</v>
      </c>
      <c r="N61" s="10">
        <v>344</v>
      </c>
      <c r="O61" s="10">
        <v>294</v>
      </c>
      <c r="P61" s="10">
        <v>306</v>
      </c>
      <c r="Q61" s="11">
        <v>393</v>
      </c>
      <c r="R61" s="1"/>
      <c r="S61" s="2">
        <f t="shared" si="0"/>
        <v>0.23197492163009403</v>
      </c>
      <c r="T61" s="3">
        <f t="shared" si="1"/>
        <v>1</v>
      </c>
      <c r="U61" s="47"/>
    </row>
    <row r="62" spans="1:21">
      <c r="A62" s="47"/>
      <c r="B62" s="57"/>
      <c r="C62" s="28"/>
      <c r="D62" s="5" t="s">
        <v>138</v>
      </c>
      <c r="E62" s="10">
        <v>459</v>
      </c>
      <c r="F62" s="10">
        <v>485</v>
      </c>
      <c r="G62" s="10">
        <v>543</v>
      </c>
      <c r="H62" s="10">
        <v>515</v>
      </c>
      <c r="I62" s="10">
        <v>420</v>
      </c>
      <c r="J62" s="10">
        <v>456</v>
      </c>
      <c r="K62" s="10">
        <v>478</v>
      </c>
      <c r="L62" s="10">
        <v>501</v>
      </c>
      <c r="M62" s="10">
        <v>521</v>
      </c>
      <c r="N62" s="10">
        <v>555</v>
      </c>
      <c r="O62" s="10">
        <v>620</v>
      </c>
      <c r="P62" s="10">
        <v>601</v>
      </c>
      <c r="Q62" s="11">
        <v>445</v>
      </c>
      <c r="R62" s="1"/>
      <c r="S62" s="2">
        <f t="shared" si="0"/>
        <v>-0.14587332053742802</v>
      </c>
      <c r="T62" s="3">
        <f t="shared" si="1"/>
        <v>-1</v>
      </c>
      <c r="U62" s="47"/>
    </row>
    <row r="63" spans="1:21">
      <c r="A63" s="47"/>
      <c r="B63" s="57"/>
      <c r="C63" s="28"/>
      <c r="D63" s="5" t="s">
        <v>139</v>
      </c>
      <c r="E63" s="10">
        <v>74</v>
      </c>
      <c r="F63" s="10">
        <v>96</v>
      </c>
      <c r="G63" s="10">
        <v>102</v>
      </c>
      <c r="H63" s="10">
        <v>73</v>
      </c>
      <c r="I63" s="10">
        <v>74</v>
      </c>
      <c r="J63" s="10">
        <v>93</v>
      </c>
      <c r="K63" s="10">
        <v>59</v>
      </c>
      <c r="L63" s="10">
        <v>55</v>
      </c>
      <c r="M63" s="10">
        <v>68</v>
      </c>
      <c r="N63" s="10">
        <v>89</v>
      </c>
      <c r="O63" s="10">
        <v>57</v>
      </c>
      <c r="P63" s="10">
        <v>58</v>
      </c>
      <c r="Q63" s="11">
        <v>62</v>
      </c>
      <c r="R63" s="1"/>
      <c r="S63" s="2">
        <f t="shared" si="0"/>
        <v>-8.8235294117647065E-2</v>
      </c>
      <c r="T63" s="3">
        <f t="shared" si="1"/>
        <v>-1</v>
      </c>
      <c r="U63" s="47"/>
    </row>
    <row r="64" spans="1:21">
      <c r="A64" s="47"/>
      <c r="B64" s="57"/>
      <c r="C64" s="28"/>
      <c r="D64" s="5" t="s">
        <v>140</v>
      </c>
      <c r="E64" s="10">
        <v>684</v>
      </c>
      <c r="F64" s="10">
        <v>749</v>
      </c>
      <c r="G64" s="10">
        <v>719</v>
      </c>
      <c r="H64" s="10">
        <v>658</v>
      </c>
      <c r="I64" s="10">
        <v>634</v>
      </c>
      <c r="J64" s="10">
        <v>600</v>
      </c>
      <c r="K64" s="10">
        <v>655</v>
      </c>
      <c r="L64" s="10">
        <v>585</v>
      </c>
      <c r="M64" s="10">
        <v>620</v>
      </c>
      <c r="N64" s="10">
        <v>671</v>
      </c>
      <c r="O64" s="10">
        <v>731</v>
      </c>
      <c r="P64" s="10">
        <v>679</v>
      </c>
      <c r="Q64" s="11">
        <v>692</v>
      </c>
      <c r="R64" s="1"/>
      <c r="S64" s="2">
        <f t="shared" si="0"/>
        <v>0.11612903225806452</v>
      </c>
      <c r="T64" s="3">
        <f t="shared" si="1"/>
        <v>1</v>
      </c>
      <c r="U64" s="47"/>
    </row>
    <row r="65" spans="1:21">
      <c r="A65" s="47"/>
      <c r="B65" s="57"/>
      <c r="C65" s="28"/>
      <c r="D65" s="5" t="s">
        <v>141</v>
      </c>
      <c r="E65" s="10">
        <v>1258</v>
      </c>
      <c r="F65" s="10">
        <v>1225</v>
      </c>
      <c r="G65" s="10">
        <v>1301</v>
      </c>
      <c r="H65" s="10">
        <v>1168</v>
      </c>
      <c r="I65" s="10">
        <v>1040</v>
      </c>
      <c r="J65" s="10">
        <v>1089</v>
      </c>
      <c r="K65" s="10">
        <v>1002</v>
      </c>
      <c r="L65" s="10">
        <v>1064</v>
      </c>
      <c r="M65" s="10">
        <v>1188</v>
      </c>
      <c r="N65" s="10">
        <v>1289</v>
      </c>
      <c r="O65" s="10">
        <v>1282</v>
      </c>
      <c r="P65" s="10">
        <v>1347</v>
      </c>
      <c r="Q65" s="11">
        <v>1249</v>
      </c>
      <c r="R65" s="1"/>
      <c r="S65" s="2">
        <f t="shared" si="0"/>
        <v>5.1346801346801349E-2</v>
      </c>
      <c r="T65" s="3">
        <f t="shared" si="1"/>
        <v>1</v>
      </c>
      <c r="U65" s="47"/>
    </row>
    <row r="66" spans="1:21">
      <c r="A66" s="47"/>
      <c r="B66" s="57"/>
      <c r="C66" s="28"/>
      <c r="D66" s="5" t="s">
        <v>142</v>
      </c>
      <c r="E66" s="10">
        <v>211</v>
      </c>
      <c r="F66" s="10">
        <v>287</v>
      </c>
      <c r="G66" s="10">
        <v>254</v>
      </c>
      <c r="H66" s="10">
        <v>212</v>
      </c>
      <c r="I66" s="10">
        <v>205</v>
      </c>
      <c r="J66" s="10">
        <v>222</v>
      </c>
      <c r="K66" s="10">
        <v>204</v>
      </c>
      <c r="L66" s="10">
        <v>194</v>
      </c>
      <c r="M66" s="10">
        <v>209</v>
      </c>
      <c r="N66" s="10">
        <v>310</v>
      </c>
      <c r="O66" s="10">
        <v>272</v>
      </c>
      <c r="P66" s="10">
        <v>180</v>
      </c>
      <c r="Q66" s="11">
        <v>177</v>
      </c>
      <c r="R66" s="1"/>
      <c r="S66" s="2">
        <f t="shared" si="0"/>
        <v>-0.15311004784688995</v>
      </c>
      <c r="T66" s="3">
        <f t="shared" si="1"/>
        <v>-1</v>
      </c>
      <c r="U66" s="47"/>
    </row>
    <row r="67" spans="1:21">
      <c r="A67" s="47"/>
      <c r="B67" s="57"/>
      <c r="C67" s="28"/>
      <c r="D67" s="5" t="s">
        <v>143</v>
      </c>
      <c r="E67" s="10">
        <v>856</v>
      </c>
      <c r="F67" s="10">
        <v>1097</v>
      </c>
      <c r="G67" s="10">
        <v>1396</v>
      </c>
      <c r="H67" s="10">
        <v>943</v>
      </c>
      <c r="I67" s="10">
        <v>527</v>
      </c>
      <c r="J67" s="10">
        <v>571</v>
      </c>
      <c r="K67" s="10">
        <v>583</v>
      </c>
      <c r="L67" s="10">
        <v>753</v>
      </c>
      <c r="M67" s="10">
        <v>614</v>
      </c>
      <c r="N67" s="10">
        <v>592</v>
      </c>
      <c r="O67" s="10">
        <v>598</v>
      </c>
      <c r="P67" s="10">
        <v>504</v>
      </c>
      <c r="Q67" s="11">
        <v>389</v>
      </c>
      <c r="R67" s="1"/>
      <c r="S67" s="2">
        <f t="shared" si="0"/>
        <v>-0.36644951140065146</v>
      </c>
      <c r="T67" s="3">
        <f t="shared" si="1"/>
        <v>-1</v>
      </c>
      <c r="U67" s="47"/>
    </row>
    <row r="68" spans="1:21">
      <c r="A68" s="47"/>
      <c r="B68" s="57"/>
      <c r="C68" s="28"/>
      <c r="D68" s="5" t="s">
        <v>144</v>
      </c>
      <c r="E68" s="10">
        <v>2522</v>
      </c>
      <c r="F68" s="10">
        <v>2503</v>
      </c>
      <c r="G68" s="10">
        <v>2345</v>
      </c>
      <c r="H68" s="10">
        <v>2001</v>
      </c>
      <c r="I68" s="10">
        <v>2094</v>
      </c>
      <c r="J68" s="10">
        <v>2209</v>
      </c>
      <c r="K68" s="10">
        <v>1912</v>
      </c>
      <c r="L68" s="10">
        <v>2219</v>
      </c>
      <c r="M68" s="10">
        <v>2336</v>
      </c>
      <c r="N68" s="10">
        <v>2656</v>
      </c>
      <c r="O68" s="10">
        <v>2321</v>
      </c>
      <c r="P68" s="10">
        <v>2377</v>
      </c>
      <c r="Q68" s="11">
        <v>2284</v>
      </c>
      <c r="R68" s="1"/>
      <c r="S68" s="2">
        <f t="shared" si="0"/>
        <v>-2.2260273972602738E-2</v>
      </c>
      <c r="T68" s="3">
        <f t="shared" si="1"/>
        <v>0</v>
      </c>
      <c r="U68" s="47"/>
    </row>
    <row r="69" spans="1:21">
      <c r="A69" s="47"/>
      <c r="B69" s="57"/>
      <c r="C69" s="28"/>
      <c r="D69" s="5" t="s">
        <v>145</v>
      </c>
      <c r="E69" s="10">
        <v>1027</v>
      </c>
      <c r="F69" s="10">
        <v>913</v>
      </c>
      <c r="G69" s="10">
        <v>1181</v>
      </c>
      <c r="H69" s="10">
        <v>1151</v>
      </c>
      <c r="I69" s="10">
        <v>884</v>
      </c>
      <c r="J69" s="10">
        <v>961</v>
      </c>
      <c r="K69" s="10">
        <v>875</v>
      </c>
      <c r="L69" s="10">
        <v>997</v>
      </c>
      <c r="M69" s="10">
        <v>897</v>
      </c>
      <c r="N69" s="10">
        <v>1019</v>
      </c>
      <c r="O69" s="10">
        <v>1027</v>
      </c>
      <c r="P69" s="10">
        <v>1233</v>
      </c>
      <c r="Q69" s="11">
        <v>997</v>
      </c>
      <c r="R69" s="1"/>
      <c r="S69" s="2">
        <f t="shared" si="0"/>
        <v>0.11148272017837235</v>
      </c>
      <c r="T69" s="3">
        <f t="shared" si="1"/>
        <v>1</v>
      </c>
      <c r="U69" s="47"/>
    </row>
    <row r="70" spans="1:21">
      <c r="A70" s="47"/>
      <c r="B70" s="57"/>
      <c r="C70" s="28"/>
      <c r="D70" s="5" t="s">
        <v>146</v>
      </c>
      <c r="E70" s="10">
        <v>694</v>
      </c>
      <c r="F70" s="10">
        <v>697</v>
      </c>
      <c r="G70" s="10">
        <v>682</v>
      </c>
      <c r="H70" s="10">
        <v>771</v>
      </c>
      <c r="I70" s="10">
        <v>664</v>
      </c>
      <c r="J70" s="10">
        <v>778</v>
      </c>
      <c r="K70" s="10">
        <v>669</v>
      </c>
      <c r="L70" s="10">
        <v>789</v>
      </c>
      <c r="M70" s="10">
        <v>634</v>
      </c>
      <c r="N70" s="10">
        <v>717</v>
      </c>
      <c r="O70" s="10">
        <v>662</v>
      </c>
      <c r="P70" s="10">
        <v>705</v>
      </c>
      <c r="Q70" s="11">
        <v>573</v>
      </c>
      <c r="R70" s="1"/>
      <c r="S70" s="2">
        <f t="shared" si="0"/>
        <v>-9.6214511041009462E-2</v>
      </c>
      <c r="T70" s="3">
        <f t="shared" si="1"/>
        <v>-1</v>
      </c>
      <c r="U70" s="47"/>
    </row>
    <row r="71" spans="1:21">
      <c r="A71" s="47"/>
      <c r="B71" s="57"/>
      <c r="C71" s="28"/>
      <c r="D71" s="5" t="s">
        <v>147</v>
      </c>
      <c r="E71" s="10">
        <v>1413</v>
      </c>
      <c r="F71" s="10">
        <v>1573</v>
      </c>
      <c r="G71" s="10">
        <v>1567</v>
      </c>
      <c r="H71" s="10">
        <v>1608</v>
      </c>
      <c r="I71" s="10">
        <v>1386</v>
      </c>
      <c r="J71" s="10">
        <v>1465</v>
      </c>
      <c r="K71" s="10">
        <v>1369</v>
      </c>
      <c r="L71" s="10">
        <v>1955</v>
      </c>
      <c r="M71" s="10">
        <v>1574</v>
      </c>
      <c r="N71" s="10">
        <v>1644</v>
      </c>
      <c r="O71" s="10">
        <v>1631</v>
      </c>
      <c r="P71" s="10">
        <v>1556</v>
      </c>
      <c r="Q71" s="11">
        <v>1313</v>
      </c>
      <c r="R71" s="1"/>
      <c r="S71" s="2">
        <f t="shared" si="0"/>
        <v>-0.16581956797966962</v>
      </c>
      <c r="T71" s="3">
        <f t="shared" si="1"/>
        <v>-1</v>
      </c>
      <c r="U71" s="47"/>
    </row>
    <row r="72" spans="1:21">
      <c r="A72" s="47"/>
      <c r="B72" s="57"/>
      <c r="C72" s="28"/>
      <c r="D72" s="5" t="s">
        <v>148</v>
      </c>
      <c r="E72" s="10">
        <v>745</v>
      </c>
      <c r="F72" s="10">
        <v>662</v>
      </c>
      <c r="G72" s="10">
        <v>567</v>
      </c>
      <c r="H72" s="10">
        <v>655</v>
      </c>
      <c r="I72" s="10">
        <v>581</v>
      </c>
      <c r="J72" s="10">
        <v>579</v>
      </c>
      <c r="K72" s="10">
        <v>538</v>
      </c>
      <c r="L72" s="10">
        <v>675</v>
      </c>
      <c r="M72" s="10">
        <v>652</v>
      </c>
      <c r="N72" s="10">
        <v>707</v>
      </c>
      <c r="O72" s="10">
        <v>755</v>
      </c>
      <c r="P72" s="10">
        <v>765</v>
      </c>
      <c r="Q72" s="11">
        <v>650</v>
      </c>
      <c r="R72" s="1"/>
      <c r="S72" s="2">
        <f t="shared" si="0"/>
        <v>-3.0674846625766872E-3</v>
      </c>
      <c r="T72" s="3">
        <f t="shared" si="1"/>
        <v>0</v>
      </c>
      <c r="U72" s="47"/>
    </row>
    <row r="73" spans="1:21">
      <c r="A73" s="47"/>
      <c r="B73" s="57"/>
      <c r="C73" s="28"/>
      <c r="D73" s="5" t="s">
        <v>149</v>
      </c>
      <c r="E73" s="10">
        <v>670</v>
      </c>
      <c r="F73" s="10">
        <v>829</v>
      </c>
      <c r="G73" s="10">
        <v>566</v>
      </c>
      <c r="H73" s="10">
        <v>425</v>
      </c>
      <c r="I73" s="10">
        <v>757</v>
      </c>
      <c r="J73" s="10">
        <v>875</v>
      </c>
      <c r="K73" s="10">
        <v>518</v>
      </c>
      <c r="L73" s="10">
        <v>464</v>
      </c>
      <c r="M73" s="10">
        <v>749</v>
      </c>
      <c r="N73" s="10">
        <v>1021</v>
      </c>
      <c r="O73" s="10">
        <v>554</v>
      </c>
      <c r="P73" s="10">
        <v>449</v>
      </c>
      <c r="Q73" s="11">
        <v>740</v>
      </c>
      <c r="R73" s="1"/>
      <c r="S73" s="2">
        <f t="shared" si="0"/>
        <v>-1.2016021361815754E-2</v>
      </c>
      <c r="T73" s="3">
        <f t="shared" si="1"/>
        <v>0</v>
      </c>
      <c r="U73" s="47"/>
    </row>
    <row r="74" spans="1:21">
      <c r="A74" s="47"/>
      <c r="B74" s="57"/>
      <c r="C74" s="28"/>
      <c r="D74" s="5" t="s">
        <v>150</v>
      </c>
      <c r="E74" s="10">
        <v>114</v>
      </c>
      <c r="F74" s="10">
        <v>97</v>
      </c>
      <c r="G74" s="10">
        <v>113</v>
      </c>
      <c r="H74" s="10">
        <v>96</v>
      </c>
      <c r="I74" s="10">
        <v>124</v>
      </c>
      <c r="J74" s="10">
        <v>124</v>
      </c>
      <c r="K74" s="10">
        <v>76</v>
      </c>
      <c r="L74" s="10">
        <v>87</v>
      </c>
      <c r="M74" s="10">
        <v>129</v>
      </c>
      <c r="N74" s="10">
        <v>137</v>
      </c>
      <c r="O74" s="10">
        <v>107</v>
      </c>
      <c r="P74" s="10">
        <v>121</v>
      </c>
      <c r="Q74" s="11">
        <v>121</v>
      </c>
      <c r="R74" s="1"/>
      <c r="S74" s="2">
        <f t="shared" ref="S74:S137" si="2">(Q74-M74)/M74</f>
        <v>-6.2015503875968991E-2</v>
      </c>
      <c r="T74" s="3">
        <f t="shared" ref="T74:T137" si="3">IF(S74&gt;0.05,1,IF(S74&lt;-0.05,-1,0))</f>
        <v>-1</v>
      </c>
      <c r="U74" s="47"/>
    </row>
    <row r="75" spans="1:21">
      <c r="A75" s="47"/>
      <c r="B75" s="57"/>
      <c r="C75" s="20" t="s">
        <v>151</v>
      </c>
      <c r="D75" s="20"/>
      <c r="E75" s="29">
        <v>12767</v>
      </c>
      <c r="F75" s="29">
        <v>13154</v>
      </c>
      <c r="G75" s="29">
        <v>14221</v>
      </c>
      <c r="H75" s="29">
        <v>13238</v>
      </c>
      <c r="I75" s="29">
        <v>11894</v>
      </c>
      <c r="J75" s="29">
        <v>12610</v>
      </c>
      <c r="K75" s="29">
        <v>12375</v>
      </c>
      <c r="L75" s="29">
        <v>13634</v>
      </c>
      <c r="M75" s="29">
        <v>12767</v>
      </c>
      <c r="N75" s="29">
        <v>13961</v>
      </c>
      <c r="O75" s="29">
        <v>13566</v>
      </c>
      <c r="P75" s="29">
        <v>13828</v>
      </c>
      <c r="Q75" s="29">
        <v>11969</v>
      </c>
      <c r="R75" s="20"/>
      <c r="S75" s="30">
        <f t="shared" si="2"/>
        <v>-6.2504895433539598E-2</v>
      </c>
      <c r="T75" s="32">
        <f t="shared" si="3"/>
        <v>-1</v>
      </c>
      <c r="U75" s="47"/>
    </row>
    <row r="76" spans="1:21">
      <c r="A76" s="47"/>
      <c r="B76" s="57"/>
      <c r="C76" s="28" t="s">
        <v>29</v>
      </c>
      <c r="D76" s="5" t="s">
        <v>152</v>
      </c>
      <c r="E76" s="10">
        <v>5</v>
      </c>
      <c r="F76" s="10">
        <v>3</v>
      </c>
      <c r="G76" s="10">
        <v>5</v>
      </c>
      <c r="H76" s="10">
        <v>7</v>
      </c>
      <c r="I76" s="10">
        <v>8</v>
      </c>
      <c r="J76" s="10">
        <v>10</v>
      </c>
      <c r="K76" s="10">
        <v>7</v>
      </c>
      <c r="L76" s="10">
        <v>6</v>
      </c>
      <c r="M76" s="10">
        <v>4</v>
      </c>
      <c r="N76" s="10">
        <v>3</v>
      </c>
      <c r="O76" s="10">
        <v>8</v>
      </c>
      <c r="P76" s="10">
        <v>14</v>
      </c>
      <c r="Q76" s="11">
        <v>8</v>
      </c>
      <c r="R76" s="1"/>
      <c r="S76" s="2">
        <f t="shared" si="2"/>
        <v>1</v>
      </c>
      <c r="T76" s="3">
        <f t="shared" si="3"/>
        <v>1</v>
      </c>
      <c r="U76" s="47"/>
    </row>
    <row r="77" spans="1:21">
      <c r="A77" s="47"/>
      <c r="B77" s="57"/>
      <c r="C77" s="28"/>
      <c r="D77" s="5" t="s">
        <v>153</v>
      </c>
      <c r="E77" s="10">
        <v>15</v>
      </c>
      <c r="F77" s="10">
        <v>14</v>
      </c>
      <c r="G77" s="10">
        <v>12</v>
      </c>
      <c r="H77" s="10">
        <v>11</v>
      </c>
      <c r="I77" s="10">
        <v>10</v>
      </c>
      <c r="J77" s="10">
        <v>1</v>
      </c>
      <c r="K77" s="10">
        <v>7</v>
      </c>
      <c r="L77" s="10">
        <v>12</v>
      </c>
      <c r="M77" s="10">
        <v>9</v>
      </c>
      <c r="N77" s="10">
        <v>7</v>
      </c>
      <c r="O77" s="10">
        <v>4</v>
      </c>
      <c r="P77" s="10">
        <v>12</v>
      </c>
      <c r="Q77" s="11">
        <v>4</v>
      </c>
      <c r="R77" s="1"/>
      <c r="S77" s="2">
        <f t="shared" si="2"/>
        <v>-0.55555555555555558</v>
      </c>
      <c r="T77" s="3">
        <f t="shared" si="3"/>
        <v>-1</v>
      </c>
      <c r="U77" s="47"/>
    </row>
    <row r="78" spans="1:21">
      <c r="A78" s="47"/>
      <c r="B78" s="57"/>
      <c r="C78" s="28"/>
      <c r="D78" s="5" t="s">
        <v>154</v>
      </c>
      <c r="E78" s="10">
        <v>43</v>
      </c>
      <c r="F78" s="10">
        <v>59</v>
      </c>
      <c r="G78" s="10">
        <v>70</v>
      </c>
      <c r="H78" s="10">
        <v>34</v>
      </c>
      <c r="I78" s="10">
        <v>45</v>
      </c>
      <c r="J78" s="10">
        <v>45</v>
      </c>
      <c r="K78" s="10">
        <v>22</v>
      </c>
      <c r="L78" s="10">
        <v>29</v>
      </c>
      <c r="M78" s="10">
        <v>18</v>
      </c>
      <c r="N78" s="10">
        <v>22</v>
      </c>
      <c r="O78" s="10">
        <v>19</v>
      </c>
      <c r="P78" s="10">
        <v>20</v>
      </c>
      <c r="Q78" s="11">
        <v>24</v>
      </c>
      <c r="R78" s="1"/>
      <c r="S78" s="2">
        <f t="shared" si="2"/>
        <v>0.33333333333333331</v>
      </c>
      <c r="T78" s="3">
        <f t="shared" si="3"/>
        <v>1</v>
      </c>
      <c r="U78" s="47"/>
    </row>
    <row r="79" spans="1:21">
      <c r="A79" s="47"/>
      <c r="B79" s="57"/>
      <c r="C79" s="28"/>
      <c r="D79" s="5" t="s">
        <v>155</v>
      </c>
      <c r="E79" s="10">
        <v>127</v>
      </c>
      <c r="F79" s="10">
        <v>97</v>
      </c>
      <c r="G79" s="10">
        <v>115</v>
      </c>
      <c r="H79" s="10">
        <v>91</v>
      </c>
      <c r="I79" s="10">
        <v>79</v>
      </c>
      <c r="J79" s="10">
        <v>73</v>
      </c>
      <c r="K79" s="10">
        <v>82</v>
      </c>
      <c r="L79" s="10">
        <v>94</v>
      </c>
      <c r="M79" s="10">
        <v>77</v>
      </c>
      <c r="N79" s="10">
        <v>93</v>
      </c>
      <c r="O79" s="10">
        <v>91</v>
      </c>
      <c r="P79" s="10">
        <v>130</v>
      </c>
      <c r="Q79" s="11">
        <v>121</v>
      </c>
      <c r="R79" s="1"/>
      <c r="S79" s="2">
        <f t="shared" si="2"/>
        <v>0.5714285714285714</v>
      </c>
      <c r="T79" s="3">
        <f t="shared" si="3"/>
        <v>1</v>
      </c>
      <c r="U79" s="47"/>
    </row>
    <row r="80" spans="1:21">
      <c r="A80" s="47"/>
      <c r="B80" s="57"/>
      <c r="C80" s="28"/>
      <c r="D80" s="5" t="s">
        <v>156</v>
      </c>
      <c r="E80" s="10">
        <v>58</v>
      </c>
      <c r="F80" s="10">
        <v>68</v>
      </c>
      <c r="G80" s="10">
        <v>57</v>
      </c>
      <c r="H80" s="10">
        <v>64</v>
      </c>
      <c r="I80" s="10">
        <v>65</v>
      </c>
      <c r="J80" s="10">
        <v>45</v>
      </c>
      <c r="K80" s="10">
        <v>66</v>
      </c>
      <c r="L80" s="10">
        <v>65</v>
      </c>
      <c r="M80" s="10">
        <v>74</v>
      </c>
      <c r="N80" s="10">
        <v>70</v>
      </c>
      <c r="O80" s="10">
        <v>65</v>
      </c>
      <c r="P80" s="10">
        <v>70</v>
      </c>
      <c r="Q80" s="11">
        <v>90</v>
      </c>
      <c r="R80" s="1"/>
      <c r="S80" s="2">
        <f t="shared" si="2"/>
        <v>0.21621621621621623</v>
      </c>
      <c r="T80" s="3">
        <f t="shared" si="3"/>
        <v>1</v>
      </c>
      <c r="U80" s="47"/>
    </row>
    <row r="81" spans="1:21">
      <c r="A81" s="47"/>
      <c r="B81" s="57"/>
      <c r="C81" s="28"/>
      <c r="D81" s="5" t="s">
        <v>94</v>
      </c>
      <c r="E81" s="10">
        <v>188</v>
      </c>
      <c r="F81" s="10">
        <v>102</v>
      </c>
      <c r="G81" s="10">
        <v>118</v>
      </c>
      <c r="H81" s="10">
        <v>78</v>
      </c>
      <c r="I81" s="10">
        <v>69</v>
      </c>
      <c r="J81" s="10">
        <v>47</v>
      </c>
      <c r="K81" s="10">
        <v>55</v>
      </c>
      <c r="L81" s="10">
        <v>77</v>
      </c>
      <c r="M81" s="10">
        <v>104</v>
      </c>
      <c r="N81" s="10">
        <v>71</v>
      </c>
      <c r="O81" s="10">
        <v>86</v>
      </c>
      <c r="P81" s="10">
        <v>254</v>
      </c>
      <c r="Q81" s="11">
        <v>118</v>
      </c>
      <c r="R81" s="1"/>
      <c r="S81" s="2">
        <f t="shared" si="2"/>
        <v>0.13461538461538461</v>
      </c>
      <c r="T81" s="3">
        <f t="shared" si="3"/>
        <v>1</v>
      </c>
      <c r="U81" s="47"/>
    </row>
    <row r="82" spans="1:21">
      <c r="A82" s="47"/>
      <c r="B82" s="57"/>
      <c r="C82" s="20" t="s">
        <v>157</v>
      </c>
      <c r="D82" s="20"/>
      <c r="E82" s="29">
        <v>436</v>
      </c>
      <c r="F82" s="29">
        <v>343</v>
      </c>
      <c r="G82" s="29">
        <v>377</v>
      </c>
      <c r="H82" s="29">
        <v>285</v>
      </c>
      <c r="I82" s="29">
        <v>276</v>
      </c>
      <c r="J82" s="29">
        <v>221</v>
      </c>
      <c r="K82" s="29">
        <v>239</v>
      </c>
      <c r="L82" s="29">
        <v>283</v>
      </c>
      <c r="M82" s="29">
        <v>286</v>
      </c>
      <c r="N82" s="29">
        <v>266</v>
      </c>
      <c r="O82" s="29">
        <v>273</v>
      </c>
      <c r="P82" s="29">
        <v>500</v>
      </c>
      <c r="Q82" s="29">
        <v>365</v>
      </c>
      <c r="R82" s="20"/>
      <c r="S82" s="30">
        <f t="shared" si="2"/>
        <v>0.2762237762237762</v>
      </c>
      <c r="T82" s="32">
        <f t="shared" si="3"/>
        <v>1</v>
      </c>
      <c r="U82" s="47"/>
    </row>
    <row r="83" spans="1:21">
      <c r="A83" s="47"/>
      <c r="B83" s="57"/>
      <c r="C83" s="28" t="s">
        <v>30</v>
      </c>
      <c r="D83" s="5" t="s">
        <v>158</v>
      </c>
      <c r="E83" s="10">
        <v>244</v>
      </c>
      <c r="F83" s="10">
        <v>249</v>
      </c>
      <c r="G83" s="10">
        <v>266</v>
      </c>
      <c r="H83" s="10">
        <v>269</v>
      </c>
      <c r="I83" s="10">
        <v>225</v>
      </c>
      <c r="J83" s="10">
        <v>200</v>
      </c>
      <c r="K83" s="10">
        <v>189</v>
      </c>
      <c r="L83" s="10">
        <v>189</v>
      </c>
      <c r="M83" s="10">
        <v>165</v>
      </c>
      <c r="N83" s="10">
        <v>213</v>
      </c>
      <c r="O83" s="10">
        <v>214</v>
      </c>
      <c r="P83" s="10">
        <v>243</v>
      </c>
      <c r="Q83" s="11">
        <v>163</v>
      </c>
      <c r="R83" s="1"/>
      <c r="S83" s="2">
        <f t="shared" si="2"/>
        <v>-1.2121212121212121E-2</v>
      </c>
      <c r="T83" s="3">
        <f t="shared" si="3"/>
        <v>0</v>
      </c>
      <c r="U83" s="47"/>
    </row>
    <row r="84" spans="1:21">
      <c r="A84" s="47"/>
      <c r="B84" s="57"/>
      <c r="C84" s="28"/>
      <c r="D84" s="5" t="s">
        <v>159</v>
      </c>
      <c r="E84" s="10">
        <v>575</v>
      </c>
      <c r="F84" s="10">
        <v>574</v>
      </c>
      <c r="G84" s="10">
        <v>758</v>
      </c>
      <c r="H84" s="10">
        <v>673</v>
      </c>
      <c r="I84" s="10">
        <v>517</v>
      </c>
      <c r="J84" s="10">
        <v>509</v>
      </c>
      <c r="K84" s="10">
        <v>554</v>
      </c>
      <c r="L84" s="10">
        <v>544</v>
      </c>
      <c r="M84" s="10">
        <v>511</v>
      </c>
      <c r="N84" s="10">
        <v>528</v>
      </c>
      <c r="O84" s="10">
        <v>600</v>
      </c>
      <c r="P84" s="10">
        <v>672</v>
      </c>
      <c r="Q84" s="11">
        <v>450</v>
      </c>
      <c r="R84" s="1"/>
      <c r="S84" s="2">
        <f t="shared" si="2"/>
        <v>-0.11937377690802348</v>
      </c>
      <c r="T84" s="3">
        <f t="shared" si="3"/>
        <v>-1</v>
      </c>
      <c r="U84" s="47"/>
    </row>
    <row r="85" spans="1:21">
      <c r="A85" s="47"/>
      <c r="B85" s="57"/>
      <c r="C85" s="28"/>
      <c r="D85" s="5" t="s">
        <v>160</v>
      </c>
      <c r="E85" s="10">
        <v>64</v>
      </c>
      <c r="F85" s="10">
        <v>48</v>
      </c>
      <c r="G85" s="10">
        <v>96</v>
      </c>
      <c r="H85" s="10">
        <v>129</v>
      </c>
      <c r="I85" s="10">
        <v>71</v>
      </c>
      <c r="J85" s="10">
        <v>66</v>
      </c>
      <c r="K85" s="10">
        <v>129</v>
      </c>
      <c r="L85" s="10">
        <v>160</v>
      </c>
      <c r="M85" s="10">
        <v>81</v>
      </c>
      <c r="N85" s="10">
        <v>83</v>
      </c>
      <c r="O85" s="10">
        <v>125</v>
      </c>
      <c r="P85" s="10">
        <v>169</v>
      </c>
      <c r="Q85" s="11">
        <v>70</v>
      </c>
      <c r="R85" s="1"/>
      <c r="S85" s="2">
        <f t="shared" si="2"/>
        <v>-0.13580246913580246</v>
      </c>
      <c r="T85" s="3">
        <f t="shared" si="3"/>
        <v>-1</v>
      </c>
      <c r="U85" s="47"/>
    </row>
    <row r="86" spans="1:21">
      <c r="A86" s="47"/>
      <c r="B86" s="57"/>
      <c r="C86" s="28"/>
      <c r="D86" s="5" t="s">
        <v>161</v>
      </c>
      <c r="E86" s="10">
        <v>1413</v>
      </c>
      <c r="F86" s="10">
        <v>1571</v>
      </c>
      <c r="G86" s="10">
        <v>1357</v>
      </c>
      <c r="H86" s="10">
        <v>1147</v>
      </c>
      <c r="I86" s="10">
        <v>963</v>
      </c>
      <c r="J86" s="10">
        <v>1389</v>
      </c>
      <c r="K86" s="10">
        <v>1018</v>
      </c>
      <c r="L86" s="10">
        <v>843</v>
      </c>
      <c r="M86" s="10">
        <v>959</v>
      </c>
      <c r="N86" s="10">
        <v>1178</v>
      </c>
      <c r="O86" s="10">
        <v>974</v>
      </c>
      <c r="P86" s="10">
        <v>912</v>
      </c>
      <c r="Q86" s="11">
        <v>740</v>
      </c>
      <c r="R86" s="1"/>
      <c r="S86" s="2">
        <f t="shared" si="2"/>
        <v>-0.22836287799791449</v>
      </c>
      <c r="T86" s="3">
        <f t="shared" si="3"/>
        <v>-1</v>
      </c>
      <c r="U86" s="47"/>
    </row>
    <row r="87" spans="1:21">
      <c r="A87" s="47"/>
      <c r="B87" s="57"/>
      <c r="C87" s="28"/>
      <c r="D87" s="5" t="s">
        <v>162</v>
      </c>
      <c r="E87" s="10">
        <v>550</v>
      </c>
      <c r="F87" s="10">
        <v>550</v>
      </c>
      <c r="G87" s="10">
        <v>736</v>
      </c>
      <c r="H87" s="10">
        <v>606</v>
      </c>
      <c r="I87" s="10">
        <v>489</v>
      </c>
      <c r="J87" s="10">
        <v>439</v>
      </c>
      <c r="K87" s="10">
        <v>449</v>
      </c>
      <c r="L87" s="10">
        <v>475</v>
      </c>
      <c r="M87" s="10">
        <v>395</v>
      </c>
      <c r="N87" s="10">
        <v>396</v>
      </c>
      <c r="O87" s="10">
        <v>512</v>
      </c>
      <c r="P87" s="10">
        <v>531</v>
      </c>
      <c r="Q87" s="11">
        <v>361</v>
      </c>
      <c r="R87" s="1"/>
      <c r="S87" s="2">
        <f t="shared" si="2"/>
        <v>-8.6075949367088608E-2</v>
      </c>
      <c r="T87" s="3">
        <f t="shared" si="3"/>
        <v>-1</v>
      </c>
      <c r="U87" s="47"/>
    </row>
    <row r="88" spans="1:21">
      <c r="A88" s="47"/>
      <c r="B88" s="57"/>
      <c r="C88" s="28"/>
      <c r="D88" s="5" t="s">
        <v>163</v>
      </c>
      <c r="E88" s="10">
        <v>308</v>
      </c>
      <c r="F88" s="10">
        <v>255</v>
      </c>
      <c r="G88" s="10">
        <v>449</v>
      </c>
      <c r="H88" s="10">
        <v>434</v>
      </c>
      <c r="I88" s="10">
        <v>300</v>
      </c>
      <c r="J88" s="10">
        <v>187</v>
      </c>
      <c r="K88" s="10">
        <v>345</v>
      </c>
      <c r="L88" s="10">
        <v>364</v>
      </c>
      <c r="M88" s="10">
        <v>202</v>
      </c>
      <c r="N88" s="10">
        <v>185</v>
      </c>
      <c r="O88" s="10">
        <v>313</v>
      </c>
      <c r="P88" s="10">
        <v>332</v>
      </c>
      <c r="Q88" s="11">
        <v>206</v>
      </c>
      <c r="R88" s="1"/>
      <c r="S88" s="2">
        <f t="shared" si="2"/>
        <v>1.9801980198019802E-2</v>
      </c>
      <c r="T88" s="3">
        <f t="shared" si="3"/>
        <v>0</v>
      </c>
      <c r="U88" s="47"/>
    </row>
    <row r="89" spans="1:21">
      <c r="A89" s="47"/>
      <c r="B89" s="57"/>
      <c r="C89" s="28"/>
      <c r="D89" s="5" t="s">
        <v>164</v>
      </c>
      <c r="E89" s="10">
        <v>61</v>
      </c>
      <c r="F89" s="10">
        <v>52</v>
      </c>
      <c r="G89" s="10">
        <v>105</v>
      </c>
      <c r="H89" s="10">
        <v>123</v>
      </c>
      <c r="I89" s="10">
        <v>70</v>
      </c>
      <c r="J89" s="10">
        <v>76</v>
      </c>
      <c r="K89" s="10">
        <v>108</v>
      </c>
      <c r="L89" s="10">
        <v>83</v>
      </c>
      <c r="M89" s="10">
        <v>58</v>
      </c>
      <c r="N89" s="10">
        <v>76</v>
      </c>
      <c r="O89" s="10">
        <v>113</v>
      </c>
      <c r="P89" s="10">
        <v>108</v>
      </c>
      <c r="Q89" s="11">
        <v>66</v>
      </c>
      <c r="R89" s="1"/>
      <c r="S89" s="2">
        <f t="shared" si="2"/>
        <v>0.13793103448275862</v>
      </c>
      <c r="T89" s="3">
        <f t="shared" si="3"/>
        <v>1</v>
      </c>
      <c r="U89" s="47"/>
    </row>
    <row r="90" spans="1:21">
      <c r="A90" s="47"/>
      <c r="B90" s="57"/>
      <c r="C90" s="28"/>
      <c r="D90" s="5" t="s">
        <v>165</v>
      </c>
      <c r="E90" s="10">
        <v>238</v>
      </c>
      <c r="F90" s="10">
        <v>246</v>
      </c>
      <c r="G90" s="10">
        <v>352</v>
      </c>
      <c r="H90" s="10">
        <v>236</v>
      </c>
      <c r="I90" s="10">
        <v>185</v>
      </c>
      <c r="J90" s="10">
        <v>151</v>
      </c>
      <c r="K90" s="10">
        <v>136</v>
      </c>
      <c r="L90" s="10">
        <v>205</v>
      </c>
      <c r="M90" s="10">
        <v>189</v>
      </c>
      <c r="N90" s="10">
        <v>163</v>
      </c>
      <c r="O90" s="10">
        <v>189</v>
      </c>
      <c r="P90" s="10">
        <v>222</v>
      </c>
      <c r="Q90" s="11">
        <v>124</v>
      </c>
      <c r="R90" s="1"/>
      <c r="S90" s="2">
        <f t="shared" si="2"/>
        <v>-0.3439153439153439</v>
      </c>
      <c r="T90" s="3">
        <f t="shared" si="3"/>
        <v>-1</v>
      </c>
      <c r="U90" s="47"/>
    </row>
    <row r="91" spans="1:21">
      <c r="A91" s="47"/>
      <c r="B91" s="57"/>
      <c r="C91" s="28"/>
      <c r="D91" s="5" t="s">
        <v>94</v>
      </c>
      <c r="E91" s="10">
        <v>1064</v>
      </c>
      <c r="F91" s="10">
        <v>976</v>
      </c>
      <c r="G91" s="10">
        <v>1388</v>
      </c>
      <c r="H91" s="10">
        <v>1192</v>
      </c>
      <c r="I91" s="10">
        <v>912</v>
      </c>
      <c r="J91" s="10">
        <v>823</v>
      </c>
      <c r="K91" s="10">
        <v>741</v>
      </c>
      <c r="L91" s="10">
        <v>864</v>
      </c>
      <c r="M91" s="10">
        <v>764</v>
      </c>
      <c r="N91" s="10">
        <v>706</v>
      </c>
      <c r="O91" s="10">
        <v>826</v>
      </c>
      <c r="P91" s="10">
        <v>962</v>
      </c>
      <c r="Q91" s="11">
        <v>592</v>
      </c>
      <c r="R91" s="1"/>
      <c r="S91" s="2">
        <f t="shared" si="2"/>
        <v>-0.22513089005235601</v>
      </c>
      <c r="T91" s="3">
        <f t="shared" si="3"/>
        <v>-1</v>
      </c>
      <c r="U91" s="47"/>
    </row>
    <row r="92" spans="1:21">
      <c r="A92" s="47"/>
      <c r="B92" s="57"/>
      <c r="C92" s="28"/>
      <c r="D92" s="5" t="s">
        <v>166</v>
      </c>
      <c r="E92" s="10">
        <v>159</v>
      </c>
      <c r="F92" s="10">
        <v>183</v>
      </c>
      <c r="G92" s="10">
        <v>363</v>
      </c>
      <c r="H92" s="10">
        <v>325</v>
      </c>
      <c r="I92" s="10">
        <v>228</v>
      </c>
      <c r="J92" s="10">
        <v>214</v>
      </c>
      <c r="K92" s="10">
        <v>258</v>
      </c>
      <c r="L92" s="10">
        <v>287</v>
      </c>
      <c r="M92" s="10">
        <v>192</v>
      </c>
      <c r="N92" s="10">
        <v>197</v>
      </c>
      <c r="O92" s="10">
        <v>271</v>
      </c>
      <c r="P92" s="10">
        <v>234</v>
      </c>
      <c r="Q92" s="11">
        <v>127</v>
      </c>
      <c r="R92" s="1"/>
      <c r="S92" s="2">
        <f t="shared" si="2"/>
        <v>-0.33854166666666669</v>
      </c>
      <c r="T92" s="3">
        <f t="shared" si="3"/>
        <v>-1</v>
      </c>
      <c r="U92" s="47"/>
    </row>
    <row r="93" spans="1:21">
      <c r="A93" s="47"/>
      <c r="B93" s="57"/>
      <c r="C93" s="28"/>
      <c r="D93" s="5" t="s">
        <v>167</v>
      </c>
      <c r="E93" s="10">
        <v>184</v>
      </c>
      <c r="F93" s="10">
        <v>188</v>
      </c>
      <c r="G93" s="10">
        <v>180</v>
      </c>
      <c r="H93" s="10">
        <v>208</v>
      </c>
      <c r="I93" s="10">
        <v>198</v>
      </c>
      <c r="J93" s="10">
        <v>181</v>
      </c>
      <c r="K93" s="10">
        <v>141</v>
      </c>
      <c r="L93" s="10">
        <v>218</v>
      </c>
      <c r="M93" s="10">
        <v>183</v>
      </c>
      <c r="N93" s="10">
        <v>165</v>
      </c>
      <c r="O93" s="10">
        <v>157</v>
      </c>
      <c r="P93" s="10">
        <v>166</v>
      </c>
      <c r="Q93" s="11">
        <v>142</v>
      </c>
      <c r="R93" s="1"/>
      <c r="S93" s="2">
        <f t="shared" si="2"/>
        <v>-0.22404371584699453</v>
      </c>
      <c r="T93" s="3">
        <f t="shared" si="3"/>
        <v>-1</v>
      </c>
      <c r="U93" s="47"/>
    </row>
    <row r="94" spans="1:21">
      <c r="A94" s="47"/>
      <c r="B94" s="57"/>
      <c r="C94" s="28"/>
      <c r="D94" s="5" t="s">
        <v>168</v>
      </c>
      <c r="E94" s="10">
        <v>79</v>
      </c>
      <c r="F94" s="10">
        <v>59</v>
      </c>
      <c r="G94" s="10">
        <v>63</v>
      </c>
      <c r="H94" s="10">
        <v>58</v>
      </c>
      <c r="I94" s="10">
        <v>67</v>
      </c>
      <c r="J94" s="10">
        <v>56</v>
      </c>
      <c r="K94" s="10">
        <v>44</v>
      </c>
      <c r="L94" s="10">
        <v>48</v>
      </c>
      <c r="M94" s="10">
        <v>64</v>
      </c>
      <c r="N94" s="10">
        <v>53</v>
      </c>
      <c r="O94" s="10">
        <v>47</v>
      </c>
      <c r="P94" s="10">
        <v>50</v>
      </c>
      <c r="Q94" s="11">
        <v>51</v>
      </c>
      <c r="R94" s="1"/>
      <c r="S94" s="2">
        <f t="shared" si="2"/>
        <v>-0.203125</v>
      </c>
      <c r="T94" s="3">
        <f t="shared" si="3"/>
        <v>-1</v>
      </c>
      <c r="U94" s="47"/>
    </row>
    <row r="95" spans="1:21">
      <c r="A95" s="47"/>
      <c r="B95" s="57"/>
      <c r="C95" s="28"/>
      <c r="D95" s="5" t="s">
        <v>169</v>
      </c>
      <c r="E95" s="10">
        <v>20</v>
      </c>
      <c r="F95" s="10">
        <v>16</v>
      </c>
      <c r="G95" s="10">
        <v>63</v>
      </c>
      <c r="H95" s="10">
        <v>65</v>
      </c>
      <c r="I95" s="10">
        <v>46</v>
      </c>
      <c r="J95" s="10">
        <v>16</v>
      </c>
      <c r="K95" s="10">
        <v>48</v>
      </c>
      <c r="L95" s="10">
        <v>63</v>
      </c>
      <c r="M95" s="10">
        <v>30</v>
      </c>
      <c r="N95" s="10">
        <v>29</v>
      </c>
      <c r="O95" s="10">
        <v>54</v>
      </c>
      <c r="P95" s="10">
        <v>47</v>
      </c>
      <c r="Q95" s="11">
        <v>22</v>
      </c>
      <c r="R95" s="1"/>
      <c r="S95" s="2">
        <f t="shared" si="2"/>
        <v>-0.26666666666666666</v>
      </c>
      <c r="T95" s="3">
        <f t="shared" si="3"/>
        <v>-1</v>
      </c>
      <c r="U95" s="47"/>
    </row>
    <row r="96" spans="1:21">
      <c r="A96" s="47"/>
      <c r="B96" s="57"/>
      <c r="C96" s="28"/>
      <c r="D96" s="5" t="s">
        <v>170</v>
      </c>
      <c r="E96" s="10">
        <v>183</v>
      </c>
      <c r="F96" s="10">
        <v>148</v>
      </c>
      <c r="G96" s="10">
        <v>337</v>
      </c>
      <c r="H96" s="10">
        <v>322</v>
      </c>
      <c r="I96" s="10">
        <v>151</v>
      </c>
      <c r="J96" s="10">
        <v>109</v>
      </c>
      <c r="K96" s="10">
        <v>216</v>
      </c>
      <c r="L96" s="10">
        <v>197</v>
      </c>
      <c r="M96" s="10">
        <v>110</v>
      </c>
      <c r="N96" s="10">
        <v>126</v>
      </c>
      <c r="O96" s="10">
        <v>233</v>
      </c>
      <c r="P96" s="10">
        <v>241</v>
      </c>
      <c r="Q96" s="11">
        <v>123</v>
      </c>
      <c r="R96" s="1"/>
      <c r="S96" s="2">
        <f t="shared" si="2"/>
        <v>0.11818181818181818</v>
      </c>
      <c r="T96" s="3">
        <f t="shared" si="3"/>
        <v>1</v>
      </c>
      <c r="U96" s="47"/>
    </row>
    <row r="97" spans="1:21">
      <c r="A97" s="47"/>
      <c r="B97" s="57"/>
      <c r="C97" s="28"/>
      <c r="D97" s="5" t="s">
        <v>171</v>
      </c>
      <c r="E97" s="10">
        <v>509</v>
      </c>
      <c r="F97" s="10">
        <v>473</v>
      </c>
      <c r="G97" s="10">
        <v>504</v>
      </c>
      <c r="H97" s="10">
        <v>495</v>
      </c>
      <c r="I97" s="10">
        <v>482</v>
      </c>
      <c r="J97" s="10">
        <v>457</v>
      </c>
      <c r="K97" s="10">
        <v>341</v>
      </c>
      <c r="L97" s="10">
        <v>372</v>
      </c>
      <c r="M97" s="10">
        <v>396</v>
      </c>
      <c r="N97" s="10">
        <v>428</v>
      </c>
      <c r="O97" s="10">
        <v>387</v>
      </c>
      <c r="P97" s="10">
        <v>505</v>
      </c>
      <c r="Q97" s="11">
        <v>434</v>
      </c>
      <c r="R97" s="1"/>
      <c r="S97" s="2">
        <f t="shared" si="2"/>
        <v>9.5959595959595953E-2</v>
      </c>
      <c r="T97" s="3">
        <f t="shared" si="3"/>
        <v>1</v>
      </c>
      <c r="U97" s="47"/>
    </row>
    <row r="98" spans="1:21">
      <c r="A98" s="47"/>
      <c r="B98" s="57"/>
      <c r="C98" s="28"/>
      <c r="D98" s="5" t="s">
        <v>172</v>
      </c>
      <c r="E98" s="10">
        <v>109</v>
      </c>
      <c r="F98" s="10">
        <v>107</v>
      </c>
      <c r="G98" s="10">
        <v>108</v>
      </c>
      <c r="H98" s="10">
        <v>109</v>
      </c>
      <c r="I98" s="10">
        <v>90</v>
      </c>
      <c r="J98" s="10">
        <v>75</v>
      </c>
      <c r="K98" s="10">
        <v>76</v>
      </c>
      <c r="L98" s="10">
        <v>56</v>
      </c>
      <c r="M98" s="10">
        <v>59</v>
      </c>
      <c r="N98" s="10">
        <v>61</v>
      </c>
      <c r="O98" s="10">
        <v>72</v>
      </c>
      <c r="P98" s="10">
        <v>77</v>
      </c>
      <c r="Q98" s="11">
        <v>59</v>
      </c>
      <c r="R98" s="1"/>
      <c r="S98" s="2">
        <f t="shared" si="2"/>
        <v>0</v>
      </c>
      <c r="T98" s="3">
        <f t="shared" si="3"/>
        <v>0</v>
      </c>
      <c r="U98" s="47"/>
    </row>
    <row r="99" spans="1:21">
      <c r="A99" s="47"/>
      <c r="B99" s="57"/>
      <c r="C99" s="28"/>
      <c r="D99" s="5" t="s">
        <v>173</v>
      </c>
      <c r="E99" s="10">
        <v>1543</v>
      </c>
      <c r="F99" s="10">
        <v>1359</v>
      </c>
      <c r="G99" s="10">
        <v>1415</v>
      </c>
      <c r="H99" s="10">
        <v>1345</v>
      </c>
      <c r="I99" s="10">
        <v>1045</v>
      </c>
      <c r="J99" s="10">
        <v>1000</v>
      </c>
      <c r="K99" s="10">
        <v>930</v>
      </c>
      <c r="L99" s="10">
        <v>973</v>
      </c>
      <c r="M99" s="10">
        <v>933</v>
      </c>
      <c r="N99" s="10">
        <v>852</v>
      </c>
      <c r="O99" s="10">
        <v>874</v>
      </c>
      <c r="P99" s="10">
        <v>982</v>
      </c>
      <c r="Q99" s="11">
        <v>769</v>
      </c>
      <c r="R99" s="1"/>
      <c r="S99" s="2">
        <f t="shared" si="2"/>
        <v>-0.17577706323687031</v>
      </c>
      <c r="T99" s="3">
        <f t="shared" si="3"/>
        <v>-1</v>
      </c>
      <c r="U99" s="47"/>
    </row>
    <row r="100" spans="1:21">
      <c r="A100" s="47"/>
      <c r="B100" s="57"/>
      <c r="C100" s="20" t="s">
        <v>174</v>
      </c>
      <c r="D100" s="20"/>
      <c r="E100" s="29">
        <v>7303</v>
      </c>
      <c r="F100" s="29">
        <v>7054</v>
      </c>
      <c r="G100" s="29">
        <v>8540</v>
      </c>
      <c r="H100" s="29">
        <v>7736</v>
      </c>
      <c r="I100" s="29">
        <v>6039</v>
      </c>
      <c r="J100" s="29">
        <v>5948</v>
      </c>
      <c r="K100" s="29">
        <v>5723</v>
      </c>
      <c r="L100" s="29">
        <v>5941</v>
      </c>
      <c r="M100" s="29">
        <v>5291</v>
      </c>
      <c r="N100" s="29">
        <v>5439</v>
      </c>
      <c r="O100" s="29">
        <v>5961</v>
      </c>
      <c r="P100" s="29">
        <v>6453</v>
      </c>
      <c r="Q100" s="29">
        <v>4499</v>
      </c>
      <c r="R100" s="20"/>
      <c r="S100" s="30">
        <f t="shared" si="2"/>
        <v>-0.1496881496881497</v>
      </c>
      <c r="T100" s="32">
        <f t="shared" si="3"/>
        <v>-1</v>
      </c>
      <c r="U100" s="47"/>
    </row>
    <row r="101" spans="1:21">
      <c r="A101" s="47"/>
      <c r="B101" s="57"/>
      <c r="C101" s="28" t="s">
        <v>31</v>
      </c>
      <c r="D101" s="5" t="s">
        <v>175</v>
      </c>
      <c r="E101" s="10">
        <v>389</v>
      </c>
      <c r="F101" s="10">
        <v>416</v>
      </c>
      <c r="G101" s="10">
        <v>383</v>
      </c>
      <c r="H101" s="10">
        <v>431</v>
      </c>
      <c r="I101" s="10">
        <v>351</v>
      </c>
      <c r="J101" s="10">
        <v>385</v>
      </c>
      <c r="K101" s="10">
        <v>261</v>
      </c>
      <c r="L101" s="10">
        <v>294</v>
      </c>
      <c r="M101" s="10">
        <v>263</v>
      </c>
      <c r="N101" s="10">
        <v>234</v>
      </c>
      <c r="O101" s="10">
        <v>266</v>
      </c>
      <c r="P101" s="10">
        <v>253</v>
      </c>
      <c r="Q101" s="11">
        <v>169</v>
      </c>
      <c r="R101" s="1"/>
      <c r="S101" s="2">
        <f t="shared" si="2"/>
        <v>-0.35741444866920152</v>
      </c>
      <c r="T101" s="3">
        <f t="shared" si="3"/>
        <v>-1</v>
      </c>
      <c r="U101" s="47"/>
    </row>
    <row r="102" spans="1:21">
      <c r="A102" s="47"/>
      <c r="B102" s="57"/>
      <c r="C102" s="28"/>
      <c r="D102" s="5" t="s">
        <v>176</v>
      </c>
      <c r="E102" s="10">
        <v>779</v>
      </c>
      <c r="F102" s="10">
        <v>779</v>
      </c>
      <c r="G102" s="10">
        <v>489</v>
      </c>
      <c r="H102" s="10">
        <v>411</v>
      </c>
      <c r="I102" s="10">
        <v>300</v>
      </c>
      <c r="J102" s="10">
        <v>348</v>
      </c>
      <c r="K102" s="10">
        <v>260</v>
      </c>
      <c r="L102" s="10">
        <v>280</v>
      </c>
      <c r="M102" s="10">
        <v>434</v>
      </c>
      <c r="N102" s="10">
        <v>436</v>
      </c>
      <c r="O102" s="10">
        <v>395</v>
      </c>
      <c r="P102" s="10">
        <v>304</v>
      </c>
      <c r="Q102" s="11">
        <v>303</v>
      </c>
      <c r="R102" s="1"/>
      <c r="S102" s="2">
        <f t="shared" si="2"/>
        <v>-0.30184331797235026</v>
      </c>
      <c r="T102" s="3">
        <f t="shared" si="3"/>
        <v>-1</v>
      </c>
      <c r="U102" s="47"/>
    </row>
    <row r="103" spans="1:21">
      <c r="A103" s="47"/>
      <c r="B103" s="57"/>
      <c r="C103" s="28"/>
      <c r="D103" s="5" t="s">
        <v>177</v>
      </c>
      <c r="E103" s="10">
        <v>744</v>
      </c>
      <c r="F103" s="10">
        <v>710</v>
      </c>
      <c r="G103" s="10">
        <v>567</v>
      </c>
      <c r="H103" s="10">
        <v>493</v>
      </c>
      <c r="I103" s="10">
        <v>461</v>
      </c>
      <c r="J103" s="10">
        <v>411</v>
      </c>
      <c r="K103" s="10">
        <v>324</v>
      </c>
      <c r="L103" s="10">
        <v>377</v>
      </c>
      <c r="M103" s="10">
        <v>383</v>
      </c>
      <c r="N103" s="10">
        <v>476</v>
      </c>
      <c r="O103" s="10">
        <v>374</v>
      </c>
      <c r="P103" s="10">
        <v>360</v>
      </c>
      <c r="Q103" s="11">
        <v>310</v>
      </c>
      <c r="R103" s="1"/>
      <c r="S103" s="2">
        <f t="shared" si="2"/>
        <v>-0.1906005221932115</v>
      </c>
      <c r="T103" s="3">
        <f t="shared" si="3"/>
        <v>-1</v>
      </c>
      <c r="U103" s="47"/>
    </row>
    <row r="104" spans="1:21">
      <c r="A104" s="47"/>
      <c r="B104" s="57"/>
      <c r="C104" s="28"/>
      <c r="D104" s="5" t="s">
        <v>178</v>
      </c>
      <c r="E104" s="10">
        <v>257</v>
      </c>
      <c r="F104" s="10">
        <v>229</v>
      </c>
      <c r="G104" s="10">
        <v>222</v>
      </c>
      <c r="H104" s="10">
        <v>235</v>
      </c>
      <c r="I104" s="10">
        <v>192</v>
      </c>
      <c r="J104" s="10">
        <v>195</v>
      </c>
      <c r="K104" s="10">
        <v>143</v>
      </c>
      <c r="L104" s="10">
        <v>149</v>
      </c>
      <c r="M104" s="10">
        <v>173</v>
      </c>
      <c r="N104" s="10">
        <v>167</v>
      </c>
      <c r="O104" s="10">
        <v>157</v>
      </c>
      <c r="P104" s="10">
        <v>167</v>
      </c>
      <c r="Q104" s="11">
        <v>170</v>
      </c>
      <c r="R104" s="1"/>
      <c r="S104" s="2">
        <f t="shared" si="2"/>
        <v>-1.7341040462427744E-2</v>
      </c>
      <c r="T104" s="3">
        <f t="shared" si="3"/>
        <v>0</v>
      </c>
      <c r="U104" s="47"/>
    </row>
    <row r="105" spans="1:21">
      <c r="A105" s="47"/>
      <c r="B105" s="57"/>
      <c r="C105" s="28"/>
      <c r="D105" s="5" t="s">
        <v>179</v>
      </c>
      <c r="E105" s="10">
        <v>2301</v>
      </c>
      <c r="F105" s="10">
        <v>2366</v>
      </c>
      <c r="G105" s="10">
        <v>3093</v>
      </c>
      <c r="H105" s="10">
        <v>3469</v>
      </c>
      <c r="I105" s="10">
        <v>2287</v>
      </c>
      <c r="J105" s="10">
        <v>2101</v>
      </c>
      <c r="K105" s="10">
        <v>2482</v>
      </c>
      <c r="L105" s="10">
        <v>2648</v>
      </c>
      <c r="M105" s="10">
        <v>2074</v>
      </c>
      <c r="N105" s="10">
        <v>2180</v>
      </c>
      <c r="O105" s="10">
        <v>2250</v>
      </c>
      <c r="P105" s="10">
        <v>2294</v>
      </c>
      <c r="Q105" s="11">
        <v>1582</v>
      </c>
      <c r="R105" s="1"/>
      <c r="S105" s="2">
        <f t="shared" si="2"/>
        <v>-0.23722275795564127</v>
      </c>
      <c r="T105" s="3">
        <f t="shared" si="3"/>
        <v>-1</v>
      </c>
      <c r="U105" s="47"/>
    </row>
    <row r="106" spans="1:21">
      <c r="A106" s="47"/>
      <c r="B106" s="57"/>
      <c r="C106" s="28"/>
      <c r="D106" s="5" t="s">
        <v>94</v>
      </c>
      <c r="E106" s="10">
        <v>287</v>
      </c>
      <c r="F106" s="10">
        <v>255</v>
      </c>
      <c r="G106" s="10">
        <v>253</v>
      </c>
      <c r="H106" s="10">
        <v>185</v>
      </c>
      <c r="I106" s="10">
        <v>162</v>
      </c>
      <c r="J106" s="10">
        <v>137</v>
      </c>
      <c r="K106" s="10">
        <v>139</v>
      </c>
      <c r="L106" s="10">
        <v>150</v>
      </c>
      <c r="M106" s="10">
        <v>116</v>
      </c>
      <c r="N106" s="10">
        <v>145</v>
      </c>
      <c r="O106" s="10">
        <v>119</v>
      </c>
      <c r="P106" s="10">
        <v>122</v>
      </c>
      <c r="Q106" s="11">
        <v>113</v>
      </c>
      <c r="R106" s="1"/>
      <c r="S106" s="2">
        <f t="shared" si="2"/>
        <v>-2.5862068965517241E-2</v>
      </c>
      <c r="T106" s="3">
        <f t="shared" si="3"/>
        <v>0</v>
      </c>
      <c r="U106" s="47"/>
    </row>
    <row r="107" spans="1:21">
      <c r="A107" s="47"/>
      <c r="B107" s="57"/>
      <c r="C107" s="28"/>
      <c r="D107" s="5" t="s">
        <v>180</v>
      </c>
      <c r="E107" s="10">
        <v>10</v>
      </c>
      <c r="F107" s="10">
        <v>3</v>
      </c>
      <c r="G107" s="10">
        <v>11</v>
      </c>
      <c r="H107" s="10">
        <v>6</v>
      </c>
      <c r="I107" s="10"/>
      <c r="J107" s="10">
        <v>2</v>
      </c>
      <c r="K107" s="10">
        <v>3</v>
      </c>
      <c r="L107" s="10">
        <v>2</v>
      </c>
      <c r="M107" s="10">
        <v>4</v>
      </c>
      <c r="N107" s="10">
        <v>1</v>
      </c>
      <c r="O107" s="10">
        <v>3</v>
      </c>
      <c r="P107" s="10">
        <v>1</v>
      </c>
      <c r="Q107" s="11">
        <v>3</v>
      </c>
      <c r="R107" s="1"/>
      <c r="S107" s="2">
        <f t="shared" si="2"/>
        <v>-0.25</v>
      </c>
      <c r="T107" s="3">
        <f t="shared" si="3"/>
        <v>-1</v>
      </c>
      <c r="U107" s="47"/>
    </row>
    <row r="108" spans="1:21">
      <c r="A108" s="47"/>
      <c r="B108" s="57"/>
      <c r="C108" s="28"/>
      <c r="D108" s="5" t="s">
        <v>181</v>
      </c>
      <c r="E108" s="10">
        <v>886</v>
      </c>
      <c r="F108" s="10">
        <v>859</v>
      </c>
      <c r="G108" s="10">
        <v>948</v>
      </c>
      <c r="H108" s="10">
        <v>806</v>
      </c>
      <c r="I108" s="10">
        <v>636</v>
      </c>
      <c r="J108" s="10">
        <v>592</v>
      </c>
      <c r="K108" s="10">
        <v>536</v>
      </c>
      <c r="L108" s="10">
        <v>627</v>
      </c>
      <c r="M108" s="10">
        <v>615</v>
      </c>
      <c r="N108" s="10">
        <v>601</v>
      </c>
      <c r="O108" s="10">
        <v>570</v>
      </c>
      <c r="P108" s="10">
        <v>642</v>
      </c>
      <c r="Q108" s="11">
        <v>411</v>
      </c>
      <c r="R108" s="1"/>
      <c r="S108" s="2">
        <f t="shared" si="2"/>
        <v>-0.33170731707317075</v>
      </c>
      <c r="T108" s="3">
        <f t="shared" si="3"/>
        <v>-1</v>
      </c>
      <c r="U108" s="47"/>
    </row>
    <row r="109" spans="1:21">
      <c r="A109" s="47"/>
      <c r="B109" s="57"/>
      <c r="C109" s="28"/>
      <c r="D109" s="5" t="s">
        <v>182</v>
      </c>
      <c r="E109" s="10">
        <v>311</v>
      </c>
      <c r="F109" s="10">
        <v>231</v>
      </c>
      <c r="G109" s="10">
        <v>348</v>
      </c>
      <c r="H109" s="10">
        <v>288</v>
      </c>
      <c r="I109" s="10">
        <v>223</v>
      </c>
      <c r="J109" s="10">
        <v>260</v>
      </c>
      <c r="K109" s="10">
        <v>226</v>
      </c>
      <c r="L109" s="10">
        <v>234</v>
      </c>
      <c r="M109" s="10">
        <v>198</v>
      </c>
      <c r="N109" s="10">
        <v>205</v>
      </c>
      <c r="O109" s="10">
        <v>185</v>
      </c>
      <c r="P109" s="10">
        <v>220</v>
      </c>
      <c r="Q109" s="11">
        <v>134</v>
      </c>
      <c r="R109" s="1"/>
      <c r="S109" s="2">
        <f t="shared" si="2"/>
        <v>-0.32323232323232326</v>
      </c>
      <c r="T109" s="3">
        <f t="shared" si="3"/>
        <v>-1</v>
      </c>
      <c r="U109" s="47"/>
    </row>
    <row r="110" spans="1:21">
      <c r="A110" s="47"/>
      <c r="B110" s="57"/>
      <c r="C110" s="28"/>
      <c r="D110" s="5" t="s">
        <v>183</v>
      </c>
      <c r="E110" s="10">
        <v>86</v>
      </c>
      <c r="F110" s="10">
        <v>84</v>
      </c>
      <c r="G110" s="10">
        <v>85</v>
      </c>
      <c r="H110" s="10">
        <v>66</v>
      </c>
      <c r="I110" s="10">
        <v>61</v>
      </c>
      <c r="J110" s="10">
        <v>50</v>
      </c>
      <c r="K110" s="10">
        <v>63</v>
      </c>
      <c r="L110" s="10">
        <v>45</v>
      </c>
      <c r="M110" s="10">
        <v>40</v>
      </c>
      <c r="N110" s="10">
        <v>49</v>
      </c>
      <c r="O110" s="10">
        <v>35</v>
      </c>
      <c r="P110" s="10">
        <v>44</v>
      </c>
      <c r="Q110" s="11">
        <v>35</v>
      </c>
      <c r="R110" s="1"/>
      <c r="S110" s="2">
        <f t="shared" si="2"/>
        <v>-0.125</v>
      </c>
      <c r="T110" s="3">
        <f t="shared" si="3"/>
        <v>-1</v>
      </c>
      <c r="U110" s="47"/>
    </row>
    <row r="111" spans="1:21">
      <c r="A111" s="47"/>
      <c r="B111" s="57"/>
      <c r="C111" s="20" t="s">
        <v>184</v>
      </c>
      <c r="D111" s="20"/>
      <c r="E111" s="29">
        <v>6050</v>
      </c>
      <c r="F111" s="29">
        <v>5932</v>
      </c>
      <c r="G111" s="29">
        <v>6399</v>
      </c>
      <c r="H111" s="29">
        <v>6390</v>
      </c>
      <c r="I111" s="29">
        <v>4673</v>
      </c>
      <c r="J111" s="29">
        <v>4481</v>
      </c>
      <c r="K111" s="29">
        <v>4437</v>
      </c>
      <c r="L111" s="29">
        <v>4806</v>
      </c>
      <c r="M111" s="29">
        <v>4300</v>
      </c>
      <c r="N111" s="29">
        <v>4494</v>
      </c>
      <c r="O111" s="29">
        <v>4354</v>
      </c>
      <c r="P111" s="29">
        <v>4407</v>
      </c>
      <c r="Q111" s="29">
        <v>3230</v>
      </c>
      <c r="R111" s="20"/>
      <c r="S111" s="30">
        <f t="shared" si="2"/>
        <v>-0.24883720930232558</v>
      </c>
      <c r="T111" s="32">
        <f t="shared" si="3"/>
        <v>-1</v>
      </c>
      <c r="U111" s="47"/>
    </row>
    <row r="112" spans="1:21">
      <c r="A112" s="47"/>
      <c r="B112" s="57"/>
      <c r="C112" s="28" t="s">
        <v>32</v>
      </c>
      <c r="D112" s="5" t="s">
        <v>94</v>
      </c>
      <c r="E112" s="10">
        <v>49</v>
      </c>
      <c r="F112" s="10">
        <v>40</v>
      </c>
      <c r="G112" s="10">
        <v>42</v>
      </c>
      <c r="H112" s="10">
        <v>41</v>
      </c>
      <c r="I112" s="10">
        <v>28</v>
      </c>
      <c r="J112" s="10">
        <v>25</v>
      </c>
      <c r="K112" s="10">
        <v>17</v>
      </c>
      <c r="L112" s="10">
        <v>25</v>
      </c>
      <c r="M112" s="10">
        <v>24</v>
      </c>
      <c r="N112" s="10">
        <v>30</v>
      </c>
      <c r="O112" s="10">
        <v>13</v>
      </c>
      <c r="P112" s="10">
        <v>16</v>
      </c>
      <c r="Q112" s="11">
        <v>13</v>
      </c>
      <c r="R112" s="1"/>
      <c r="S112" s="2">
        <f t="shared" si="2"/>
        <v>-0.45833333333333331</v>
      </c>
      <c r="T112" s="3">
        <f t="shared" si="3"/>
        <v>-1</v>
      </c>
      <c r="U112" s="47"/>
    </row>
    <row r="113" spans="1:21">
      <c r="A113" s="47"/>
      <c r="B113" s="57"/>
      <c r="C113" s="28"/>
      <c r="D113" s="5" t="s">
        <v>32</v>
      </c>
      <c r="E113" s="10">
        <v>211</v>
      </c>
      <c r="F113" s="10">
        <v>253</v>
      </c>
      <c r="G113" s="10">
        <v>326</v>
      </c>
      <c r="H113" s="10">
        <v>278</v>
      </c>
      <c r="I113" s="10">
        <v>213</v>
      </c>
      <c r="J113" s="10">
        <v>230</v>
      </c>
      <c r="K113" s="10">
        <v>237</v>
      </c>
      <c r="L113" s="10">
        <v>246</v>
      </c>
      <c r="M113" s="10">
        <v>179</v>
      </c>
      <c r="N113" s="10">
        <v>207</v>
      </c>
      <c r="O113" s="10">
        <v>184</v>
      </c>
      <c r="P113" s="10">
        <v>211</v>
      </c>
      <c r="Q113" s="11">
        <v>131</v>
      </c>
      <c r="R113" s="1"/>
      <c r="S113" s="2">
        <f t="shared" si="2"/>
        <v>-0.26815642458100558</v>
      </c>
      <c r="T113" s="3">
        <f t="shared" si="3"/>
        <v>-1</v>
      </c>
      <c r="U113" s="47"/>
    </row>
    <row r="114" spans="1:21">
      <c r="A114" s="47"/>
      <c r="B114" s="57"/>
      <c r="C114" s="20" t="s">
        <v>185</v>
      </c>
      <c r="D114" s="20"/>
      <c r="E114" s="29">
        <v>260</v>
      </c>
      <c r="F114" s="29">
        <v>293</v>
      </c>
      <c r="G114" s="29">
        <v>368</v>
      </c>
      <c r="H114" s="29">
        <v>319</v>
      </c>
      <c r="I114" s="29">
        <v>241</v>
      </c>
      <c r="J114" s="29">
        <v>255</v>
      </c>
      <c r="K114" s="29">
        <v>254</v>
      </c>
      <c r="L114" s="29">
        <v>271</v>
      </c>
      <c r="M114" s="29">
        <v>203</v>
      </c>
      <c r="N114" s="29">
        <v>237</v>
      </c>
      <c r="O114" s="29">
        <v>197</v>
      </c>
      <c r="P114" s="29">
        <v>227</v>
      </c>
      <c r="Q114" s="29">
        <v>144</v>
      </c>
      <c r="R114" s="20"/>
      <c r="S114" s="30">
        <f t="shared" si="2"/>
        <v>-0.29064039408866993</v>
      </c>
      <c r="T114" s="32">
        <f t="shared" si="3"/>
        <v>-1</v>
      </c>
      <c r="U114" s="47"/>
    </row>
    <row r="115" spans="1:21">
      <c r="A115" s="47"/>
      <c r="B115" s="57"/>
      <c r="C115" s="28" t="s">
        <v>33</v>
      </c>
      <c r="D115" s="5" t="s">
        <v>186</v>
      </c>
      <c r="E115" s="10">
        <v>198</v>
      </c>
      <c r="F115" s="10">
        <v>192</v>
      </c>
      <c r="G115" s="10">
        <v>179</v>
      </c>
      <c r="H115" s="10">
        <v>194</v>
      </c>
      <c r="I115" s="10">
        <v>123</v>
      </c>
      <c r="J115" s="10">
        <v>121</v>
      </c>
      <c r="K115" s="10">
        <v>136</v>
      </c>
      <c r="L115" s="10">
        <v>155</v>
      </c>
      <c r="M115" s="10">
        <v>109</v>
      </c>
      <c r="N115" s="10">
        <v>134</v>
      </c>
      <c r="O115" s="10">
        <v>107</v>
      </c>
      <c r="P115" s="10">
        <v>141</v>
      </c>
      <c r="Q115" s="11">
        <v>90</v>
      </c>
      <c r="R115" s="1"/>
      <c r="S115" s="2">
        <f t="shared" si="2"/>
        <v>-0.1743119266055046</v>
      </c>
      <c r="T115" s="3">
        <f t="shared" si="3"/>
        <v>-1</v>
      </c>
      <c r="U115" s="47"/>
    </row>
    <row r="116" spans="1:21">
      <c r="A116" s="47"/>
      <c r="B116" s="57"/>
      <c r="C116" s="28"/>
      <c r="D116" s="5" t="s">
        <v>187</v>
      </c>
      <c r="E116" s="10">
        <v>444</v>
      </c>
      <c r="F116" s="10">
        <v>437</v>
      </c>
      <c r="G116" s="10">
        <v>520</v>
      </c>
      <c r="H116" s="10">
        <v>412</v>
      </c>
      <c r="I116" s="10">
        <v>360</v>
      </c>
      <c r="J116" s="10">
        <v>364</v>
      </c>
      <c r="K116" s="10">
        <v>354</v>
      </c>
      <c r="L116" s="10">
        <v>342</v>
      </c>
      <c r="M116" s="10">
        <v>458</v>
      </c>
      <c r="N116" s="10">
        <v>457</v>
      </c>
      <c r="O116" s="10">
        <v>442</v>
      </c>
      <c r="P116" s="10">
        <v>410</v>
      </c>
      <c r="Q116" s="11">
        <v>402</v>
      </c>
      <c r="R116" s="1"/>
      <c r="S116" s="2">
        <f t="shared" si="2"/>
        <v>-0.1222707423580786</v>
      </c>
      <c r="T116" s="3">
        <f t="shared" si="3"/>
        <v>-1</v>
      </c>
      <c r="U116" s="47"/>
    </row>
    <row r="117" spans="1:21">
      <c r="A117" s="47"/>
      <c r="B117" s="57"/>
      <c r="C117" s="28"/>
      <c r="D117" s="5" t="s">
        <v>188</v>
      </c>
      <c r="E117" s="10">
        <v>41</v>
      </c>
      <c r="F117" s="10">
        <v>34</v>
      </c>
      <c r="G117" s="10">
        <v>36</v>
      </c>
      <c r="H117" s="10">
        <v>35</v>
      </c>
      <c r="I117" s="10">
        <v>33</v>
      </c>
      <c r="J117" s="10">
        <v>25</v>
      </c>
      <c r="K117" s="10">
        <v>39</v>
      </c>
      <c r="L117" s="10">
        <v>29</v>
      </c>
      <c r="M117" s="10">
        <v>27</v>
      </c>
      <c r="N117" s="10">
        <v>34</v>
      </c>
      <c r="O117" s="10">
        <v>34</v>
      </c>
      <c r="P117" s="10">
        <v>41</v>
      </c>
      <c r="Q117" s="11">
        <v>37</v>
      </c>
      <c r="R117" s="1"/>
      <c r="S117" s="2">
        <f t="shared" si="2"/>
        <v>0.37037037037037035</v>
      </c>
      <c r="T117" s="3">
        <f t="shared" si="3"/>
        <v>1</v>
      </c>
      <c r="U117" s="47"/>
    </row>
    <row r="118" spans="1:21">
      <c r="A118" s="47"/>
      <c r="B118" s="57"/>
      <c r="C118" s="28"/>
      <c r="D118" s="5" t="s">
        <v>189</v>
      </c>
      <c r="E118" s="10">
        <v>49</v>
      </c>
      <c r="F118" s="10">
        <v>28</v>
      </c>
      <c r="G118" s="10">
        <v>51</v>
      </c>
      <c r="H118" s="10">
        <v>50</v>
      </c>
      <c r="I118" s="10">
        <v>47</v>
      </c>
      <c r="J118" s="10">
        <v>30</v>
      </c>
      <c r="K118" s="10">
        <v>26</v>
      </c>
      <c r="L118" s="10">
        <v>24</v>
      </c>
      <c r="M118" s="10">
        <v>29</v>
      </c>
      <c r="N118" s="10">
        <v>29</v>
      </c>
      <c r="O118" s="10">
        <v>32</v>
      </c>
      <c r="P118" s="10">
        <v>39</v>
      </c>
      <c r="Q118" s="11">
        <v>35</v>
      </c>
      <c r="R118" s="1"/>
      <c r="S118" s="2">
        <f t="shared" si="2"/>
        <v>0.20689655172413793</v>
      </c>
      <c r="T118" s="3">
        <f t="shared" si="3"/>
        <v>1</v>
      </c>
      <c r="U118" s="47"/>
    </row>
    <row r="119" spans="1:21">
      <c r="A119" s="47"/>
      <c r="B119" s="57"/>
      <c r="C119" s="28"/>
      <c r="D119" s="5" t="s">
        <v>94</v>
      </c>
      <c r="E119" s="10">
        <v>111</v>
      </c>
      <c r="F119" s="10">
        <v>83</v>
      </c>
      <c r="G119" s="10">
        <v>120</v>
      </c>
      <c r="H119" s="10">
        <v>98</v>
      </c>
      <c r="I119" s="10">
        <v>66</v>
      </c>
      <c r="J119" s="10">
        <v>75</v>
      </c>
      <c r="K119" s="10">
        <v>71</v>
      </c>
      <c r="L119" s="10">
        <v>56</v>
      </c>
      <c r="M119" s="10">
        <v>69</v>
      </c>
      <c r="N119" s="10">
        <v>82</v>
      </c>
      <c r="O119" s="10">
        <v>82</v>
      </c>
      <c r="P119" s="10">
        <v>80</v>
      </c>
      <c r="Q119" s="11">
        <v>64</v>
      </c>
      <c r="R119" s="1"/>
      <c r="S119" s="2">
        <f t="shared" si="2"/>
        <v>-7.2463768115942032E-2</v>
      </c>
      <c r="T119" s="3">
        <f t="shared" si="3"/>
        <v>-1</v>
      </c>
      <c r="U119" s="47"/>
    </row>
    <row r="120" spans="1:21">
      <c r="A120" s="47"/>
      <c r="B120" s="57"/>
      <c r="C120" s="28"/>
      <c r="D120" s="5" t="s">
        <v>190</v>
      </c>
      <c r="E120" s="10">
        <v>48</v>
      </c>
      <c r="F120" s="10">
        <v>60</v>
      </c>
      <c r="G120" s="10">
        <v>58</v>
      </c>
      <c r="H120" s="10">
        <v>55</v>
      </c>
      <c r="I120" s="10">
        <v>49</v>
      </c>
      <c r="J120" s="10">
        <v>38</v>
      </c>
      <c r="K120" s="10">
        <v>38</v>
      </c>
      <c r="L120" s="10">
        <v>49</v>
      </c>
      <c r="M120" s="10">
        <v>41</v>
      </c>
      <c r="N120" s="10">
        <v>47</v>
      </c>
      <c r="O120" s="10">
        <v>40</v>
      </c>
      <c r="P120" s="10">
        <v>44</v>
      </c>
      <c r="Q120" s="11">
        <v>45</v>
      </c>
      <c r="R120" s="1"/>
      <c r="S120" s="2">
        <f t="shared" si="2"/>
        <v>9.7560975609756101E-2</v>
      </c>
      <c r="T120" s="3">
        <f t="shared" si="3"/>
        <v>1</v>
      </c>
      <c r="U120" s="47"/>
    </row>
    <row r="121" spans="1:21">
      <c r="A121" s="47"/>
      <c r="B121" s="57"/>
      <c r="C121" s="20" t="s">
        <v>191</v>
      </c>
      <c r="D121" s="20"/>
      <c r="E121" s="29">
        <v>891</v>
      </c>
      <c r="F121" s="29">
        <v>834</v>
      </c>
      <c r="G121" s="29">
        <v>964</v>
      </c>
      <c r="H121" s="29">
        <v>844</v>
      </c>
      <c r="I121" s="29">
        <v>678</v>
      </c>
      <c r="J121" s="29">
        <v>653</v>
      </c>
      <c r="K121" s="29">
        <v>664</v>
      </c>
      <c r="L121" s="29">
        <v>655</v>
      </c>
      <c r="M121" s="29">
        <v>733</v>
      </c>
      <c r="N121" s="29">
        <v>783</v>
      </c>
      <c r="O121" s="29">
        <v>737</v>
      </c>
      <c r="P121" s="29">
        <v>755</v>
      </c>
      <c r="Q121" s="29">
        <v>673</v>
      </c>
      <c r="R121" s="20"/>
      <c r="S121" s="30">
        <f t="shared" si="2"/>
        <v>-8.1855388813096869E-2</v>
      </c>
      <c r="T121" s="32">
        <f t="shared" si="3"/>
        <v>-1</v>
      </c>
      <c r="U121" s="47"/>
    </row>
    <row r="122" spans="1:21">
      <c r="A122" s="47"/>
      <c r="B122" s="16" t="s">
        <v>34</v>
      </c>
      <c r="C122" s="16"/>
      <c r="D122" s="16"/>
      <c r="E122" s="26">
        <v>46246</v>
      </c>
      <c r="F122" s="26">
        <v>45601</v>
      </c>
      <c r="G122" s="26">
        <v>49275</v>
      </c>
      <c r="H122" s="26">
        <v>45662</v>
      </c>
      <c r="I122" s="26">
        <v>38474</v>
      </c>
      <c r="J122" s="26">
        <v>38341</v>
      </c>
      <c r="K122" s="26">
        <v>37076</v>
      </c>
      <c r="L122" s="26">
        <v>40871</v>
      </c>
      <c r="M122" s="26">
        <v>37065</v>
      </c>
      <c r="N122" s="26">
        <v>38897</v>
      </c>
      <c r="O122" s="26">
        <v>38434</v>
      </c>
      <c r="P122" s="26">
        <v>40818</v>
      </c>
      <c r="Q122" s="26">
        <v>32681</v>
      </c>
      <c r="R122" s="16"/>
      <c r="S122" s="31">
        <f t="shared" si="2"/>
        <v>-0.11827869958181574</v>
      </c>
      <c r="T122" s="33">
        <f t="shared" si="3"/>
        <v>-1</v>
      </c>
      <c r="U122" s="47"/>
    </row>
    <row r="123" spans="1:21">
      <c r="A123" s="47"/>
      <c r="B123" s="57" t="s">
        <v>12</v>
      </c>
      <c r="C123" s="28" t="s">
        <v>35</v>
      </c>
      <c r="D123" s="5" t="s">
        <v>192</v>
      </c>
      <c r="E123" s="10">
        <v>96</v>
      </c>
      <c r="F123" s="10">
        <v>103</v>
      </c>
      <c r="G123" s="10">
        <v>66</v>
      </c>
      <c r="H123" s="10">
        <v>77</v>
      </c>
      <c r="I123" s="10">
        <v>84</v>
      </c>
      <c r="J123" s="10">
        <v>85</v>
      </c>
      <c r="K123" s="10">
        <v>57</v>
      </c>
      <c r="L123" s="10">
        <v>67</v>
      </c>
      <c r="M123" s="10">
        <v>78</v>
      </c>
      <c r="N123" s="10">
        <v>75</v>
      </c>
      <c r="O123" s="10">
        <v>65</v>
      </c>
      <c r="P123" s="10">
        <v>83</v>
      </c>
      <c r="Q123" s="11">
        <v>76</v>
      </c>
      <c r="R123" s="1"/>
      <c r="S123" s="2">
        <f t="shared" si="2"/>
        <v>-2.564102564102564E-2</v>
      </c>
      <c r="T123" s="3">
        <f t="shared" si="3"/>
        <v>0</v>
      </c>
      <c r="U123" s="47"/>
    </row>
    <row r="124" spans="1:21">
      <c r="A124" s="47"/>
      <c r="B124" s="57"/>
      <c r="C124" s="28"/>
      <c r="D124" s="5" t="s">
        <v>193</v>
      </c>
      <c r="E124" s="10">
        <v>24</v>
      </c>
      <c r="F124" s="10">
        <v>22</v>
      </c>
      <c r="G124" s="10">
        <v>23</v>
      </c>
      <c r="H124" s="10">
        <v>17</v>
      </c>
      <c r="I124" s="10">
        <v>18</v>
      </c>
      <c r="J124" s="10">
        <v>28</v>
      </c>
      <c r="K124" s="10">
        <v>6</v>
      </c>
      <c r="L124" s="10">
        <v>19</v>
      </c>
      <c r="M124" s="10">
        <v>19</v>
      </c>
      <c r="N124" s="10">
        <v>21</v>
      </c>
      <c r="O124" s="10">
        <v>20</v>
      </c>
      <c r="P124" s="10">
        <v>14</v>
      </c>
      <c r="Q124" s="11">
        <v>3</v>
      </c>
      <c r="R124" s="1"/>
      <c r="S124" s="2">
        <f t="shared" si="2"/>
        <v>-0.84210526315789469</v>
      </c>
      <c r="T124" s="3">
        <f t="shared" si="3"/>
        <v>-1</v>
      </c>
      <c r="U124" s="47"/>
    </row>
    <row r="125" spans="1:21">
      <c r="A125" s="47"/>
      <c r="B125" s="57"/>
      <c r="C125" s="28"/>
      <c r="D125" s="5" t="s">
        <v>194</v>
      </c>
      <c r="E125" s="10">
        <v>70</v>
      </c>
      <c r="F125" s="10">
        <v>57</v>
      </c>
      <c r="G125" s="10">
        <v>61</v>
      </c>
      <c r="H125" s="10">
        <v>46</v>
      </c>
      <c r="I125" s="10">
        <v>16</v>
      </c>
      <c r="J125" s="10">
        <v>34</v>
      </c>
      <c r="K125" s="10">
        <v>21</v>
      </c>
      <c r="L125" s="10">
        <v>26</v>
      </c>
      <c r="M125" s="10">
        <v>12</v>
      </c>
      <c r="N125" s="10">
        <v>10</v>
      </c>
      <c r="O125" s="10">
        <v>10</v>
      </c>
      <c r="P125" s="10">
        <v>27</v>
      </c>
      <c r="Q125" s="11">
        <v>24</v>
      </c>
      <c r="R125" s="1"/>
      <c r="S125" s="2">
        <f t="shared" si="2"/>
        <v>1</v>
      </c>
      <c r="T125" s="3">
        <f t="shared" si="3"/>
        <v>1</v>
      </c>
      <c r="U125" s="47"/>
    </row>
    <row r="126" spans="1:21">
      <c r="A126" s="47"/>
      <c r="B126" s="57"/>
      <c r="C126" s="28"/>
      <c r="D126" s="5" t="s">
        <v>195</v>
      </c>
      <c r="E126" s="10">
        <v>10</v>
      </c>
      <c r="F126" s="10">
        <v>5</v>
      </c>
      <c r="G126" s="10">
        <v>4</v>
      </c>
      <c r="H126" s="10">
        <v>8</v>
      </c>
      <c r="I126" s="10">
        <v>3</v>
      </c>
      <c r="J126" s="10">
        <v>3</v>
      </c>
      <c r="K126" s="10">
        <v>2</v>
      </c>
      <c r="L126" s="10">
        <v>2</v>
      </c>
      <c r="M126" s="10">
        <v>1</v>
      </c>
      <c r="N126" s="10">
        <v>2</v>
      </c>
      <c r="O126" s="10">
        <v>4</v>
      </c>
      <c r="P126" s="10">
        <v>6</v>
      </c>
      <c r="Q126" s="11">
        <v>8</v>
      </c>
      <c r="R126" s="1"/>
      <c r="S126" s="2">
        <f t="shared" si="2"/>
        <v>7</v>
      </c>
      <c r="T126" s="3">
        <f t="shared" si="3"/>
        <v>1</v>
      </c>
      <c r="U126" s="47"/>
    </row>
    <row r="127" spans="1:21">
      <c r="A127" s="47"/>
      <c r="B127" s="57"/>
      <c r="C127" s="28"/>
      <c r="D127" s="5" t="s">
        <v>196</v>
      </c>
      <c r="E127" s="10">
        <v>497</v>
      </c>
      <c r="F127" s="10">
        <v>590</v>
      </c>
      <c r="G127" s="10">
        <v>455</v>
      </c>
      <c r="H127" s="10">
        <v>287</v>
      </c>
      <c r="I127" s="10">
        <v>315</v>
      </c>
      <c r="J127" s="10">
        <v>361</v>
      </c>
      <c r="K127" s="10">
        <v>225</v>
      </c>
      <c r="L127" s="10">
        <v>242</v>
      </c>
      <c r="M127" s="10">
        <v>335</v>
      </c>
      <c r="N127" s="10">
        <v>339</v>
      </c>
      <c r="O127" s="10">
        <v>441</v>
      </c>
      <c r="P127" s="10">
        <v>364</v>
      </c>
      <c r="Q127" s="11">
        <v>904</v>
      </c>
      <c r="R127" s="1"/>
      <c r="S127" s="2">
        <f t="shared" si="2"/>
        <v>1.6985074626865673</v>
      </c>
      <c r="T127" s="3">
        <f t="shared" si="3"/>
        <v>1</v>
      </c>
      <c r="U127" s="47"/>
    </row>
    <row r="128" spans="1:21">
      <c r="A128" s="47"/>
      <c r="B128" s="57"/>
      <c r="C128" s="28"/>
      <c r="D128" s="5" t="s">
        <v>94</v>
      </c>
      <c r="E128" s="10">
        <v>228</v>
      </c>
      <c r="F128" s="10">
        <v>172</v>
      </c>
      <c r="G128" s="10">
        <v>193</v>
      </c>
      <c r="H128" s="10">
        <v>150</v>
      </c>
      <c r="I128" s="10">
        <v>144</v>
      </c>
      <c r="J128" s="10">
        <v>167</v>
      </c>
      <c r="K128" s="10">
        <v>164</v>
      </c>
      <c r="L128" s="10">
        <v>225</v>
      </c>
      <c r="M128" s="10">
        <v>138</v>
      </c>
      <c r="N128" s="10">
        <v>103</v>
      </c>
      <c r="O128" s="10">
        <v>104</v>
      </c>
      <c r="P128" s="10">
        <v>72</v>
      </c>
      <c r="Q128" s="11">
        <v>53</v>
      </c>
      <c r="R128" s="1"/>
      <c r="S128" s="2">
        <f t="shared" si="2"/>
        <v>-0.61594202898550721</v>
      </c>
      <c r="T128" s="3">
        <f t="shared" si="3"/>
        <v>-1</v>
      </c>
      <c r="U128" s="47"/>
    </row>
    <row r="129" spans="1:21">
      <c r="A129" s="47"/>
      <c r="B129" s="57"/>
      <c r="C129" s="28"/>
      <c r="D129" s="5" t="s">
        <v>197</v>
      </c>
      <c r="E129" s="10">
        <v>559</v>
      </c>
      <c r="F129" s="10">
        <v>600</v>
      </c>
      <c r="G129" s="10">
        <v>544</v>
      </c>
      <c r="H129" s="10">
        <v>354</v>
      </c>
      <c r="I129" s="10">
        <v>275</v>
      </c>
      <c r="J129" s="10">
        <v>309</v>
      </c>
      <c r="K129" s="10">
        <v>214</v>
      </c>
      <c r="L129" s="10">
        <v>230</v>
      </c>
      <c r="M129" s="10">
        <v>302</v>
      </c>
      <c r="N129" s="10">
        <v>201</v>
      </c>
      <c r="O129" s="10">
        <v>201</v>
      </c>
      <c r="P129" s="10">
        <v>208</v>
      </c>
      <c r="Q129" s="11">
        <v>183</v>
      </c>
      <c r="R129" s="1"/>
      <c r="S129" s="2">
        <f t="shared" si="2"/>
        <v>-0.39403973509933776</v>
      </c>
      <c r="T129" s="3">
        <f t="shared" si="3"/>
        <v>-1</v>
      </c>
      <c r="U129" s="47"/>
    </row>
    <row r="130" spans="1:21">
      <c r="A130" s="47"/>
      <c r="B130" s="57"/>
      <c r="C130" s="28"/>
      <c r="D130" s="5" t="s">
        <v>198</v>
      </c>
      <c r="E130" s="10">
        <v>15</v>
      </c>
      <c r="F130" s="10">
        <v>11</v>
      </c>
      <c r="G130" s="10">
        <v>14</v>
      </c>
      <c r="H130" s="10">
        <v>4</v>
      </c>
      <c r="I130" s="10">
        <v>7</v>
      </c>
      <c r="J130" s="10">
        <v>4</v>
      </c>
      <c r="K130" s="10">
        <v>5</v>
      </c>
      <c r="L130" s="10">
        <v>10</v>
      </c>
      <c r="M130" s="10">
        <v>9</v>
      </c>
      <c r="N130" s="10">
        <v>7</v>
      </c>
      <c r="O130" s="10">
        <v>10</v>
      </c>
      <c r="P130" s="10">
        <v>10</v>
      </c>
      <c r="Q130" s="11">
        <v>10</v>
      </c>
      <c r="R130" s="1"/>
      <c r="S130" s="2">
        <f t="shared" si="2"/>
        <v>0.1111111111111111</v>
      </c>
      <c r="T130" s="3">
        <f t="shared" si="3"/>
        <v>1</v>
      </c>
      <c r="U130" s="47"/>
    </row>
    <row r="131" spans="1:21">
      <c r="A131" s="47"/>
      <c r="B131" s="57"/>
      <c r="C131" s="20" t="s">
        <v>199</v>
      </c>
      <c r="D131" s="20"/>
      <c r="E131" s="29">
        <v>1499</v>
      </c>
      <c r="F131" s="29">
        <v>1560</v>
      </c>
      <c r="G131" s="29">
        <v>1360</v>
      </c>
      <c r="H131" s="29">
        <v>943</v>
      </c>
      <c r="I131" s="29">
        <v>862</v>
      </c>
      <c r="J131" s="29">
        <v>991</v>
      </c>
      <c r="K131" s="29">
        <v>694</v>
      </c>
      <c r="L131" s="29">
        <v>821</v>
      </c>
      <c r="M131" s="29">
        <v>894</v>
      </c>
      <c r="N131" s="29">
        <v>758</v>
      </c>
      <c r="O131" s="29">
        <v>855</v>
      </c>
      <c r="P131" s="29">
        <v>784</v>
      </c>
      <c r="Q131" s="29">
        <v>1261</v>
      </c>
      <c r="R131" s="20"/>
      <c r="S131" s="30">
        <f t="shared" si="2"/>
        <v>0.41051454138702459</v>
      </c>
      <c r="T131" s="32">
        <f t="shared" si="3"/>
        <v>1</v>
      </c>
      <c r="U131" s="47"/>
    </row>
    <row r="132" spans="1:21">
      <c r="A132" s="47"/>
      <c r="B132" s="57"/>
      <c r="C132" s="28" t="s">
        <v>36</v>
      </c>
      <c r="D132" s="5" t="s">
        <v>200</v>
      </c>
      <c r="E132" s="10">
        <v>129</v>
      </c>
      <c r="F132" s="10">
        <v>127</v>
      </c>
      <c r="G132" s="10">
        <v>132</v>
      </c>
      <c r="H132" s="10">
        <v>98</v>
      </c>
      <c r="I132" s="10">
        <v>82</v>
      </c>
      <c r="J132" s="10">
        <v>76</v>
      </c>
      <c r="K132" s="10">
        <v>87</v>
      </c>
      <c r="L132" s="10">
        <v>76</v>
      </c>
      <c r="M132" s="10">
        <v>70</v>
      </c>
      <c r="N132" s="10">
        <v>88</v>
      </c>
      <c r="O132" s="10">
        <v>77</v>
      </c>
      <c r="P132" s="10">
        <v>86</v>
      </c>
      <c r="Q132" s="11">
        <v>67</v>
      </c>
      <c r="R132" s="1"/>
      <c r="S132" s="2">
        <f t="shared" si="2"/>
        <v>-4.2857142857142858E-2</v>
      </c>
      <c r="T132" s="3">
        <f t="shared" si="3"/>
        <v>0</v>
      </c>
      <c r="U132" s="47"/>
    </row>
    <row r="133" spans="1:21">
      <c r="A133" s="47"/>
      <c r="B133" s="57"/>
      <c r="C133" s="28"/>
      <c r="D133" s="5" t="s">
        <v>201</v>
      </c>
      <c r="E133" s="10">
        <v>166</v>
      </c>
      <c r="F133" s="10">
        <v>159</v>
      </c>
      <c r="G133" s="10">
        <v>216</v>
      </c>
      <c r="H133" s="10">
        <v>283</v>
      </c>
      <c r="I133" s="10">
        <v>179</v>
      </c>
      <c r="J133" s="10">
        <v>181</v>
      </c>
      <c r="K133" s="10">
        <v>137</v>
      </c>
      <c r="L133" s="10">
        <v>154</v>
      </c>
      <c r="M133" s="10">
        <v>160</v>
      </c>
      <c r="N133" s="10">
        <v>171</v>
      </c>
      <c r="O133" s="10">
        <v>176</v>
      </c>
      <c r="P133" s="10">
        <v>180</v>
      </c>
      <c r="Q133" s="11">
        <v>126</v>
      </c>
      <c r="R133" s="1"/>
      <c r="S133" s="2">
        <f t="shared" si="2"/>
        <v>-0.21249999999999999</v>
      </c>
      <c r="T133" s="3">
        <f t="shared" si="3"/>
        <v>-1</v>
      </c>
      <c r="U133" s="47"/>
    </row>
    <row r="134" spans="1:21">
      <c r="A134" s="47"/>
      <c r="B134" s="57"/>
      <c r="C134" s="28"/>
      <c r="D134" s="5" t="s">
        <v>202</v>
      </c>
      <c r="E134" s="10">
        <v>54</v>
      </c>
      <c r="F134" s="10">
        <v>47</v>
      </c>
      <c r="G134" s="10">
        <v>41</v>
      </c>
      <c r="H134" s="10">
        <v>49</v>
      </c>
      <c r="I134" s="10">
        <v>49</v>
      </c>
      <c r="J134" s="10">
        <v>31</v>
      </c>
      <c r="K134" s="10">
        <v>42</v>
      </c>
      <c r="L134" s="10">
        <v>40</v>
      </c>
      <c r="M134" s="10">
        <v>34</v>
      </c>
      <c r="N134" s="10">
        <v>46</v>
      </c>
      <c r="O134" s="10">
        <v>36</v>
      </c>
      <c r="P134" s="10">
        <v>37</v>
      </c>
      <c r="Q134" s="11">
        <v>33</v>
      </c>
      <c r="R134" s="1"/>
      <c r="S134" s="2">
        <f t="shared" si="2"/>
        <v>-2.9411764705882353E-2</v>
      </c>
      <c r="T134" s="3">
        <f t="shared" si="3"/>
        <v>0</v>
      </c>
      <c r="U134" s="47"/>
    </row>
    <row r="135" spans="1:21">
      <c r="A135" s="47"/>
      <c r="B135" s="57"/>
      <c r="C135" s="28"/>
      <c r="D135" s="5" t="s">
        <v>94</v>
      </c>
      <c r="E135" s="10">
        <v>33</v>
      </c>
      <c r="F135" s="10">
        <v>24</v>
      </c>
      <c r="G135" s="10">
        <v>29</v>
      </c>
      <c r="H135" s="10">
        <v>21</v>
      </c>
      <c r="I135" s="10">
        <v>10</v>
      </c>
      <c r="J135" s="10">
        <v>12</v>
      </c>
      <c r="K135" s="10">
        <v>11</v>
      </c>
      <c r="L135" s="10">
        <v>3</v>
      </c>
      <c r="M135" s="10">
        <v>8</v>
      </c>
      <c r="N135" s="10">
        <v>10</v>
      </c>
      <c r="O135" s="10">
        <v>9</v>
      </c>
      <c r="P135" s="10">
        <v>24</v>
      </c>
      <c r="Q135" s="11">
        <v>17</v>
      </c>
      <c r="R135" s="1"/>
      <c r="S135" s="2">
        <f t="shared" si="2"/>
        <v>1.125</v>
      </c>
      <c r="T135" s="3">
        <f t="shared" si="3"/>
        <v>1</v>
      </c>
      <c r="U135" s="47"/>
    </row>
    <row r="136" spans="1:21">
      <c r="A136" s="47"/>
      <c r="B136" s="57"/>
      <c r="C136" s="28"/>
      <c r="D136" s="5" t="s">
        <v>203</v>
      </c>
      <c r="E136" s="10">
        <v>3</v>
      </c>
      <c r="F136" s="10">
        <v>6</v>
      </c>
      <c r="G136" s="10">
        <v>9</v>
      </c>
      <c r="H136" s="10">
        <v>7</v>
      </c>
      <c r="I136" s="10">
        <v>10</v>
      </c>
      <c r="J136" s="10">
        <v>4</v>
      </c>
      <c r="K136" s="10">
        <v>3</v>
      </c>
      <c r="L136" s="10">
        <v>2</v>
      </c>
      <c r="M136" s="10">
        <v>2</v>
      </c>
      <c r="N136" s="10">
        <v>2</v>
      </c>
      <c r="O136" s="10">
        <v>7</v>
      </c>
      <c r="P136" s="10">
        <v>2</v>
      </c>
      <c r="Q136" s="11">
        <v>3</v>
      </c>
      <c r="R136" s="1"/>
      <c r="S136" s="2">
        <f t="shared" si="2"/>
        <v>0.5</v>
      </c>
      <c r="T136" s="3">
        <f t="shared" si="3"/>
        <v>1</v>
      </c>
      <c r="U136" s="47"/>
    </row>
    <row r="137" spans="1:21">
      <c r="A137" s="47"/>
      <c r="B137" s="57"/>
      <c r="C137" s="20" t="s">
        <v>204</v>
      </c>
      <c r="D137" s="20"/>
      <c r="E137" s="29">
        <v>385</v>
      </c>
      <c r="F137" s="29">
        <v>363</v>
      </c>
      <c r="G137" s="29">
        <v>427</v>
      </c>
      <c r="H137" s="29">
        <v>458</v>
      </c>
      <c r="I137" s="29">
        <v>330</v>
      </c>
      <c r="J137" s="29">
        <v>304</v>
      </c>
      <c r="K137" s="29">
        <v>280</v>
      </c>
      <c r="L137" s="29">
        <v>275</v>
      </c>
      <c r="M137" s="29">
        <v>274</v>
      </c>
      <c r="N137" s="29">
        <v>317</v>
      </c>
      <c r="O137" s="29">
        <v>305</v>
      </c>
      <c r="P137" s="29">
        <v>329</v>
      </c>
      <c r="Q137" s="29">
        <v>246</v>
      </c>
      <c r="R137" s="20"/>
      <c r="S137" s="30">
        <f t="shared" si="2"/>
        <v>-0.10218978102189781</v>
      </c>
      <c r="T137" s="32">
        <f t="shared" si="3"/>
        <v>-1</v>
      </c>
      <c r="U137" s="47"/>
    </row>
    <row r="138" spans="1:21">
      <c r="A138" s="47"/>
      <c r="B138" s="57"/>
      <c r="C138" s="28" t="s">
        <v>37</v>
      </c>
      <c r="D138" s="5" t="s">
        <v>205</v>
      </c>
      <c r="E138" s="10">
        <v>33</v>
      </c>
      <c r="F138" s="10">
        <v>34</v>
      </c>
      <c r="G138" s="10">
        <v>35</v>
      </c>
      <c r="H138" s="10">
        <v>36</v>
      </c>
      <c r="I138" s="10">
        <v>25</v>
      </c>
      <c r="J138" s="10">
        <v>25</v>
      </c>
      <c r="K138" s="10">
        <v>25</v>
      </c>
      <c r="L138" s="10">
        <v>30</v>
      </c>
      <c r="M138" s="10">
        <v>20</v>
      </c>
      <c r="N138" s="10">
        <v>33</v>
      </c>
      <c r="O138" s="10">
        <v>31</v>
      </c>
      <c r="P138" s="10">
        <v>38</v>
      </c>
      <c r="Q138" s="11">
        <v>27</v>
      </c>
      <c r="R138" s="1"/>
      <c r="S138" s="2">
        <f t="shared" ref="S138:S201" si="4">(Q138-M138)/M138</f>
        <v>0.35</v>
      </c>
      <c r="T138" s="3">
        <f t="shared" ref="T138:T201" si="5">IF(S138&gt;0.05,1,IF(S138&lt;-0.05,-1,0))</f>
        <v>1</v>
      </c>
      <c r="U138" s="47"/>
    </row>
    <row r="139" spans="1:21">
      <c r="A139" s="47"/>
      <c r="B139" s="57"/>
      <c r="C139" s="28"/>
      <c r="D139" s="5" t="s">
        <v>206</v>
      </c>
      <c r="E139" s="10">
        <v>53</v>
      </c>
      <c r="F139" s="10">
        <v>43</v>
      </c>
      <c r="G139" s="10">
        <v>47</v>
      </c>
      <c r="H139" s="10">
        <v>75</v>
      </c>
      <c r="I139" s="10">
        <v>28</v>
      </c>
      <c r="J139" s="10">
        <v>36</v>
      </c>
      <c r="K139" s="10">
        <v>38</v>
      </c>
      <c r="L139" s="10">
        <v>47</v>
      </c>
      <c r="M139" s="10">
        <v>30</v>
      </c>
      <c r="N139" s="10">
        <v>24</v>
      </c>
      <c r="O139" s="10">
        <v>31</v>
      </c>
      <c r="P139" s="10">
        <v>16</v>
      </c>
      <c r="Q139" s="11">
        <v>17</v>
      </c>
      <c r="R139" s="1"/>
      <c r="S139" s="2">
        <f t="shared" si="4"/>
        <v>-0.43333333333333335</v>
      </c>
      <c r="T139" s="3">
        <f t="shared" si="5"/>
        <v>-1</v>
      </c>
      <c r="U139" s="47"/>
    </row>
    <row r="140" spans="1:21">
      <c r="A140" s="47"/>
      <c r="B140" s="57"/>
      <c r="C140" s="28"/>
      <c r="D140" s="5" t="s">
        <v>207</v>
      </c>
      <c r="E140" s="10">
        <v>99</v>
      </c>
      <c r="F140" s="10">
        <v>97</v>
      </c>
      <c r="G140" s="10">
        <v>178</v>
      </c>
      <c r="H140" s="10">
        <v>179</v>
      </c>
      <c r="I140" s="10">
        <v>128</v>
      </c>
      <c r="J140" s="10">
        <v>104</v>
      </c>
      <c r="K140" s="10">
        <v>180</v>
      </c>
      <c r="L140" s="10">
        <v>115</v>
      </c>
      <c r="M140" s="10">
        <v>91</v>
      </c>
      <c r="N140" s="10">
        <v>79</v>
      </c>
      <c r="O140" s="10">
        <v>131</v>
      </c>
      <c r="P140" s="10">
        <v>110</v>
      </c>
      <c r="Q140" s="11">
        <v>80</v>
      </c>
      <c r="R140" s="1"/>
      <c r="S140" s="2">
        <f t="shared" si="4"/>
        <v>-0.12087912087912088</v>
      </c>
      <c r="T140" s="3">
        <f t="shared" si="5"/>
        <v>-1</v>
      </c>
      <c r="U140" s="47"/>
    </row>
    <row r="141" spans="1:21">
      <c r="A141" s="47"/>
      <c r="B141" s="57"/>
      <c r="C141" s="28"/>
      <c r="D141" s="5" t="s">
        <v>208</v>
      </c>
      <c r="E141" s="10">
        <v>210</v>
      </c>
      <c r="F141" s="10">
        <v>209</v>
      </c>
      <c r="G141" s="10">
        <v>259</v>
      </c>
      <c r="H141" s="10">
        <v>330</v>
      </c>
      <c r="I141" s="10">
        <v>155</v>
      </c>
      <c r="J141" s="10">
        <v>143</v>
      </c>
      <c r="K141" s="10">
        <v>171</v>
      </c>
      <c r="L141" s="10">
        <v>149</v>
      </c>
      <c r="M141" s="10">
        <v>168</v>
      </c>
      <c r="N141" s="10">
        <v>151</v>
      </c>
      <c r="O141" s="10">
        <v>140</v>
      </c>
      <c r="P141" s="10">
        <v>139</v>
      </c>
      <c r="Q141" s="11">
        <v>68</v>
      </c>
      <c r="R141" s="1"/>
      <c r="S141" s="2">
        <f t="shared" si="4"/>
        <v>-0.59523809523809523</v>
      </c>
      <c r="T141" s="3">
        <f t="shared" si="5"/>
        <v>-1</v>
      </c>
      <c r="U141" s="47"/>
    </row>
    <row r="142" spans="1:21">
      <c r="A142" s="47"/>
      <c r="B142" s="57"/>
      <c r="C142" s="28"/>
      <c r="D142" s="5" t="s">
        <v>94</v>
      </c>
      <c r="E142" s="10">
        <v>65</v>
      </c>
      <c r="F142" s="10">
        <v>45</v>
      </c>
      <c r="G142" s="10">
        <v>58</v>
      </c>
      <c r="H142" s="10">
        <v>68</v>
      </c>
      <c r="I142" s="10">
        <v>42</v>
      </c>
      <c r="J142" s="10">
        <v>24</v>
      </c>
      <c r="K142" s="10">
        <v>27</v>
      </c>
      <c r="L142" s="10">
        <v>38</v>
      </c>
      <c r="M142" s="10">
        <v>24</v>
      </c>
      <c r="N142" s="10">
        <v>27</v>
      </c>
      <c r="O142" s="10">
        <v>54</v>
      </c>
      <c r="P142" s="10">
        <v>40</v>
      </c>
      <c r="Q142" s="11">
        <v>29</v>
      </c>
      <c r="R142" s="1"/>
      <c r="S142" s="2">
        <f t="shared" si="4"/>
        <v>0.20833333333333334</v>
      </c>
      <c r="T142" s="3">
        <f t="shared" si="5"/>
        <v>1</v>
      </c>
      <c r="U142" s="47"/>
    </row>
    <row r="143" spans="1:21">
      <c r="A143" s="47"/>
      <c r="B143" s="57"/>
      <c r="C143" s="28"/>
      <c r="D143" s="5" t="s">
        <v>209</v>
      </c>
      <c r="E143" s="10">
        <v>184</v>
      </c>
      <c r="F143" s="10">
        <v>151</v>
      </c>
      <c r="G143" s="10">
        <v>294</v>
      </c>
      <c r="H143" s="10">
        <v>189</v>
      </c>
      <c r="I143" s="10">
        <v>156</v>
      </c>
      <c r="J143" s="10">
        <v>165</v>
      </c>
      <c r="K143" s="10">
        <v>299</v>
      </c>
      <c r="L143" s="10">
        <v>230</v>
      </c>
      <c r="M143" s="10">
        <v>159</v>
      </c>
      <c r="N143" s="10">
        <v>166</v>
      </c>
      <c r="O143" s="10">
        <v>286</v>
      </c>
      <c r="P143" s="10">
        <v>253</v>
      </c>
      <c r="Q143" s="11">
        <v>152</v>
      </c>
      <c r="R143" s="1"/>
      <c r="S143" s="2">
        <f t="shared" si="4"/>
        <v>-4.40251572327044E-2</v>
      </c>
      <c r="T143" s="3">
        <f t="shared" si="5"/>
        <v>0</v>
      </c>
      <c r="U143" s="47"/>
    </row>
    <row r="144" spans="1:21">
      <c r="A144" s="47"/>
      <c r="B144" s="57"/>
      <c r="C144" s="28"/>
      <c r="D144" s="5" t="s">
        <v>210</v>
      </c>
      <c r="E144" s="10">
        <v>8</v>
      </c>
      <c r="F144" s="10">
        <v>5</v>
      </c>
      <c r="G144" s="10">
        <v>9</v>
      </c>
      <c r="H144" s="10">
        <v>8</v>
      </c>
      <c r="I144" s="10">
        <v>14</v>
      </c>
      <c r="J144" s="10">
        <v>4</v>
      </c>
      <c r="K144" s="10">
        <v>6</v>
      </c>
      <c r="L144" s="10">
        <v>5</v>
      </c>
      <c r="M144" s="10">
        <v>6</v>
      </c>
      <c r="N144" s="10">
        <v>6</v>
      </c>
      <c r="O144" s="10">
        <v>6</v>
      </c>
      <c r="P144" s="10">
        <v>14</v>
      </c>
      <c r="Q144" s="11">
        <v>10</v>
      </c>
      <c r="R144" s="1"/>
      <c r="S144" s="2">
        <f t="shared" si="4"/>
        <v>0.66666666666666663</v>
      </c>
      <c r="T144" s="3">
        <f t="shared" si="5"/>
        <v>1</v>
      </c>
      <c r="U144" s="47"/>
    </row>
    <row r="145" spans="1:21">
      <c r="A145" s="47"/>
      <c r="B145" s="57"/>
      <c r="C145" s="20" t="s">
        <v>211</v>
      </c>
      <c r="D145" s="20"/>
      <c r="E145" s="29">
        <v>652</v>
      </c>
      <c r="F145" s="29">
        <v>584</v>
      </c>
      <c r="G145" s="29">
        <v>880</v>
      </c>
      <c r="H145" s="29">
        <v>885</v>
      </c>
      <c r="I145" s="29">
        <v>548</v>
      </c>
      <c r="J145" s="29">
        <v>501</v>
      </c>
      <c r="K145" s="29">
        <v>746</v>
      </c>
      <c r="L145" s="29">
        <v>614</v>
      </c>
      <c r="M145" s="29">
        <v>498</v>
      </c>
      <c r="N145" s="29">
        <v>486</v>
      </c>
      <c r="O145" s="29">
        <v>679</v>
      </c>
      <c r="P145" s="29">
        <v>610</v>
      </c>
      <c r="Q145" s="29">
        <v>383</v>
      </c>
      <c r="R145" s="20"/>
      <c r="S145" s="30">
        <f t="shared" si="4"/>
        <v>-0.23092369477911648</v>
      </c>
      <c r="T145" s="32">
        <f t="shared" si="5"/>
        <v>-1</v>
      </c>
      <c r="U145" s="47"/>
    </row>
    <row r="146" spans="1:21">
      <c r="A146" s="47"/>
      <c r="B146" s="57"/>
      <c r="C146" s="28" t="s">
        <v>38</v>
      </c>
      <c r="D146" s="5" t="s">
        <v>212</v>
      </c>
      <c r="E146" s="10">
        <v>65</v>
      </c>
      <c r="F146" s="10">
        <v>71</v>
      </c>
      <c r="G146" s="10">
        <v>62</v>
      </c>
      <c r="H146" s="10">
        <v>46</v>
      </c>
      <c r="I146" s="10">
        <v>80</v>
      </c>
      <c r="J146" s="10">
        <v>92</v>
      </c>
      <c r="K146" s="10">
        <v>54</v>
      </c>
      <c r="L146" s="10">
        <v>56</v>
      </c>
      <c r="M146" s="10">
        <v>64</v>
      </c>
      <c r="N146" s="10">
        <v>105</v>
      </c>
      <c r="O146" s="10">
        <v>76</v>
      </c>
      <c r="P146" s="10">
        <v>81</v>
      </c>
      <c r="Q146" s="11">
        <v>78</v>
      </c>
      <c r="R146" s="1"/>
      <c r="S146" s="2">
        <f t="shared" si="4"/>
        <v>0.21875</v>
      </c>
      <c r="T146" s="3">
        <f t="shared" si="5"/>
        <v>1</v>
      </c>
      <c r="U146" s="47"/>
    </row>
    <row r="147" spans="1:21">
      <c r="A147" s="47"/>
      <c r="B147" s="57"/>
      <c r="C147" s="28"/>
      <c r="D147" s="5" t="s">
        <v>213</v>
      </c>
      <c r="E147" s="10">
        <v>20</v>
      </c>
      <c r="F147" s="10">
        <v>29</v>
      </c>
      <c r="G147" s="10">
        <v>27</v>
      </c>
      <c r="H147" s="10">
        <v>21</v>
      </c>
      <c r="I147" s="10">
        <v>26</v>
      </c>
      <c r="J147" s="10">
        <v>11</v>
      </c>
      <c r="K147" s="10">
        <v>24</v>
      </c>
      <c r="L147" s="10">
        <v>14</v>
      </c>
      <c r="M147" s="10">
        <v>13</v>
      </c>
      <c r="N147" s="10">
        <v>27</v>
      </c>
      <c r="O147" s="10">
        <v>21</v>
      </c>
      <c r="P147" s="10">
        <v>22</v>
      </c>
      <c r="Q147" s="11">
        <v>17</v>
      </c>
      <c r="R147" s="1"/>
      <c r="S147" s="2">
        <f t="shared" si="4"/>
        <v>0.30769230769230771</v>
      </c>
      <c r="T147" s="3">
        <f t="shared" si="5"/>
        <v>1</v>
      </c>
      <c r="U147" s="47"/>
    </row>
    <row r="148" spans="1:21">
      <c r="A148" s="47"/>
      <c r="B148" s="57"/>
      <c r="C148" s="28"/>
      <c r="D148" s="5" t="s">
        <v>214</v>
      </c>
      <c r="E148" s="10">
        <v>17</v>
      </c>
      <c r="F148" s="10">
        <v>16</v>
      </c>
      <c r="G148" s="10">
        <v>28</v>
      </c>
      <c r="H148" s="10">
        <v>18</v>
      </c>
      <c r="I148" s="10">
        <v>25</v>
      </c>
      <c r="J148" s="10">
        <v>26</v>
      </c>
      <c r="K148" s="10">
        <v>11</v>
      </c>
      <c r="L148" s="10">
        <v>17</v>
      </c>
      <c r="M148" s="10">
        <v>12</v>
      </c>
      <c r="N148" s="10">
        <v>33</v>
      </c>
      <c r="O148" s="10">
        <v>20</v>
      </c>
      <c r="P148" s="10">
        <v>26</v>
      </c>
      <c r="Q148" s="11">
        <v>22</v>
      </c>
      <c r="R148" s="1"/>
      <c r="S148" s="2">
        <f t="shared" si="4"/>
        <v>0.83333333333333337</v>
      </c>
      <c r="T148" s="3">
        <f t="shared" si="5"/>
        <v>1</v>
      </c>
      <c r="U148" s="47"/>
    </row>
    <row r="149" spans="1:21">
      <c r="A149" s="47"/>
      <c r="B149" s="57"/>
      <c r="C149" s="28"/>
      <c r="D149" s="5" t="s">
        <v>215</v>
      </c>
      <c r="E149" s="10">
        <v>2</v>
      </c>
      <c r="F149" s="10">
        <v>5</v>
      </c>
      <c r="G149" s="10">
        <v>30</v>
      </c>
      <c r="H149" s="10">
        <v>33</v>
      </c>
      <c r="I149" s="10">
        <v>2</v>
      </c>
      <c r="J149" s="10">
        <v>2</v>
      </c>
      <c r="K149" s="10">
        <v>11</v>
      </c>
      <c r="L149" s="10">
        <v>4</v>
      </c>
      <c r="M149" s="10">
        <v>3</v>
      </c>
      <c r="N149" s="10">
        <v>4</v>
      </c>
      <c r="O149" s="10">
        <v>6</v>
      </c>
      <c r="P149" s="10">
        <v>6</v>
      </c>
      <c r="Q149" s="11">
        <v>1</v>
      </c>
      <c r="R149" s="1"/>
      <c r="S149" s="2">
        <f t="shared" si="4"/>
        <v>-0.66666666666666663</v>
      </c>
      <c r="T149" s="3">
        <f t="shared" si="5"/>
        <v>-1</v>
      </c>
      <c r="U149" s="47"/>
    </row>
    <row r="150" spans="1:21">
      <c r="A150" s="47"/>
      <c r="B150" s="57"/>
      <c r="C150" s="28"/>
      <c r="D150" s="5" t="s">
        <v>216</v>
      </c>
      <c r="E150" s="10">
        <v>742</v>
      </c>
      <c r="F150" s="10">
        <v>978</v>
      </c>
      <c r="G150" s="10">
        <v>688</v>
      </c>
      <c r="H150" s="10">
        <v>727</v>
      </c>
      <c r="I150" s="10">
        <v>750</v>
      </c>
      <c r="J150" s="10">
        <v>827</v>
      </c>
      <c r="K150" s="10">
        <v>605</v>
      </c>
      <c r="L150" s="10">
        <v>530</v>
      </c>
      <c r="M150" s="10">
        <v>632</v>
      </c>
      <c r="N150" s="10">
        <v>856</v>
      </c>
      <c r="O150" s="10">
        <v>565</v>
      </c>
      <c r="P150" s="10">
        <v>636</v>
      </c>
      <c r="Q150" s="11">
        <v>709</v>
      </c>
      <c r="R150" s="1"/>
      <c r="S150" s="2">
        <f t="shared" si="4"/>
        <v>0.12183544303797468</v>
      </c>
      <c r="T150" s="3">
        <f t="shared" si="5"/>
        <v>1</v>
      </c>
      <c r="U150" s="47"/>
    </row>
    <row r="151" spans="1:21">
      <c r="A151" s="47"/>
      <c r="B151" s="57"/>
      <c r="C151" s="28"/>
      <c r="D151" s="5" t="s">
        <v>217</v>
      </c>
      <c r="E151" s="10">
        <v>17</v>
      </c>
      <c r="F151" s="10">
        <v>16</v>
      </c>
      <c r="G151" s="10">
        <v>6</v>
      </c>
      <c r="H151" s="10">
        <v>6</v>
      </c>
      <c r="I151" s="10">
        <v>8</v>
      </c>
      <c r="J151" s="10">
        <v>7</v>
      </c>
      <c r="K151" s="10">
        <v>5</v>
      </c>
      <c r="L151" s="10">
        <v>8</v>
      </c>
      <c r="M151" s="10">
        <v>24</v>
      </c>
      <c r="N151" s="10">
        <v>14</v>
      </c>
      <c r="O151" s="10">
        <v>7</v>
      </c>
      <c r="P151" s="10">
        <v>20</v>
      </c>
      <c r="Q151" s="11">
        <v>10</v>
      </c>
      <c r="R151" s="1"/>
      <c r="S151" s="2">
        <f t="shared" si="4"/>
        <v>-0.58333333333333337</v>
      </c>
      <c r="T151" s="3">
        <f t="shared" si="5"/>
        <v>-1</v>
      </c>
      <c r="U151" s="47"/>
    </row>
    <row r="152" spans="1:21">
      <c r="A152" s="47"/>
      <c r="B152" s="57"/>
      <c r="C152" s="28"/>
      <c r="D152" s="5" t="s">
        <v>218</v>
      </c>
      <c r="E152" s="10">
        <v>23</v>
      </c>
      <c r="F152" s="10">
        <v>46</v>
      </c>
      <c r="G152" s="10">
        <v>45</v>
      </c>
      <c r="H152" s="10">
        <v>41</v>
      </c>
      <c r="I152" s="10">
        <v>33</v>
      </c>
      <c r="J152" s="10">
        <v>34</v>
      </c>
      <c r="K152" s="10">
        <v>21</v>
      </c>
      <c r="L152" s="10">
        <v>31</v>
      </c>
      <c r="M152" s="10">
        <v>22</v>
      </c>
      <c r="N152" s="10">
        <v>35</v>
      </c>
      <c r="O152" s="10">
        <v>29</v>
      </c>
      <c r="P152" s="10">
        <v>34</v>
      </c>
      <c r="Q152" s="11">
        <v>30</v>
      </c>
      <c r="R152" s="1"/>
      <c r="S152" s="2">
        <f t="shared" si="4"/>
        <v>0.36363636363636365</v>
      </c>
      <c r="T152" s="3">
        <f t="shared" si="5"/>
        <v>1</v>
      </c>
      <c r="U152" s="47"/>
    </row>
    <row r="153" spans="1:21">
      <c r="A153" s="47"/>
      <c r="B153" s="57"/>
      <c r="C153" s="28"/>
      <c r="D153" s="5" t="s">
        <v>94</v>
      </c>
      <c r="E153" s="10">
        <v>437</v>
      </c>
      <c r="F153" s="10">
        <v>504</v>
      </c>
      <c r="G153" s="10">
        <v>377</v>
      </c>
      <c r="H153" s="10">
        <v>315</v>
      </c>
      <c r="I153" s="10">
        <v>451</v>
      </c>
      <c r="J153" s="10">
        <v>368</v>
      </c>
      <c r="K153" s="10">
        <v>300</v>
      </c>
      <c r="L153" s="10">
        <v>265</v>
      </c>
      <c r="M153" s="10">
        <v>309</v>
      </c>
      <c r="N153" s="10">
        <v>402</v>
      </c>
      <c r="O153" s="10">
        <v>332</v>
      </c>
      <c r="P153" s="10">
        <v>286</v>
      </c>
      <c r="Q153" s="11">
        <v>353</v>
      </c>
      <c r="R153" s="1"/>
      <c r="S153" s="2">
        <f t="shared" si="4"/>
        <v>0.14239482200647249</v>
      </c>
      <c r="T153" s="3">
        <f t="shared" si="5"/>
        <v>1</v>
      </c>
      <c r="U153" s="47"/>
    </row>
    <row r="154" spans="1:21">
      <c r="A154" s="47"/>
      <c r="B154" s="57"/>
      <c r="C154" s="28"/>
      <c r="D154" s="5" t="s">
        <v>219</v>
      </c>
      <c r="E154" s="10">
        <v>73</v>
      </c>
      <c r="F154" s="10">
        <v>92</v>
      </c>
      <c r="G154" s="10">
        <v>80</v>
      </c>
      <c r="H154" s="10">
        <v>67</v>
      </c>
      <c r="I154" s="10">
        <v>74</v>
      </c>
      <c r="J154" s="10">
        <v>93</v>
      </c>
      <c r="K154" s="10">
        <v>46</v>
      </c>
      <c r="L154" s="10">
        <v>58</v>
      </c>
      <c r="M154" s="10">
        <v>73</v>
      </c>
      <c r="N154" s="10">
        <v>73</v>
      </c>
      <c r="O154" s="10">
        <v>58</v>
      </c>
      <c r="P154" s="10">
        <v>72</v>
      </c>
      <c r="Q154" s="11">
        <v>68</v>
      </c>
      <c r="R154" s="1"/>
      <c r="S154" s="2">
        <f t="shared" si="4"/>
        <v>-6.8493150684931503E-2</v>
      </c>
      <c r="T154" s="3">
        <f t="shared" si="5"/>
        <v>-1</v>
      </c>
      <c r="U154" s="47"/>
    </row>
    <row r="155" spans="1:21">
      <c r="A155" s="47"/>
      <c r="B155" s="57"/>
      <c r="C155" s="28"/>
      <c r="D155" s="5" t="s">
        <v>220</v>
      </c>
      <c r="E155" s="10">
        <v>310</v>
      </c>
      <c r="F155" s="10">
        <v>365</v>
      </c>
      <c r="G155" s="10">
        <v>337</v>
      </c>
      <c r="H155" s="10">
        <v>311</v>
      </c>
      <c r="I155" s="10">
        <v>305</v>
      </c>
      <c r="J155" s="10">
        <v>358</v>
      </c>
      <c r="K155" s="10">
        <v>291</v>
      </c>
      <c r="L155" s="10">
        <v>276</v>
      </c>
      <c r="M155" s="10">
        <v>296</v>
      </c>
      <c r="N155" s="10">
        <v>326</v>
      </c>
      <c r="O155" s="10">
        <v>285</v>
      </c>
      <c r="P155" s="10">
        <v>346</v>
      </c>
      <c r="Q155" s="11">
        <v>298</v>
      </c>
      <c r="R155" s="1"/>
      <c r="S155" s="2">
        <f t="shared" si="4"/>
        <v>6.7567567567567571E-3</v>
      </c>
      <c r="T155" s="3">
        <f t="shared" si="5"/>
        <v>0</v>
      </c>
      <c r="U155" s="47"/>
    </row>
    <row r="156" spans="1:21">
      <c r="A156" s="47"/>
      <c r="B156" s="57"/>
      <c r="C156" s="28"/>
      <c r="D156" s="5" t="s">
        <v>221</v>
      </c>
      <c r="E156" s="10">
        <v>127</v>
      </c>
      <c r="F156" s="10">
        <v>149</v>
      </c>
      <c r="G156" s="10">
        <v>144</v>
      </c>
      <c r="H156" s="10">
        <v>128</v>
      </c>
      <c r="I156" s="10">
        <v>148</v>
      </c>
      <c r="J156" s="10">
        <v>147</v>
      </c>
      <c r="K156" s="10">
        <v>159</v>
      </c>
      <c r="L156" s="10">
        <v>123</v>
      </c>
      <c r="M156" s="10">
        <v>144</v>
      </c>
      <c r="N156" s="10">
        <v>167</v>
      </c>
      <c r="O156" s="10">
        <v>148</v>
      </c>
      <c r="P156" s="10">
        <v>145</v>
      </c>
      <c r="Q156" s="11">
        <v>148</v>
      </c>
      <c r="R156" s="1"/>
      <c r="S156" s="2">
        <f t="shared" si="4"/>
        <v>2.7777777777777776E-2</v>
      </c>
      <c r="T156" s="3">
        <f t="shared" si="5"/>
        <v>0</v>
      </c>
      <c r="U156" s="47"/>
    </row>
    <row r="157" spans="1:21">
      <c r="A157" s="47"/>
      <c r="B157" s="57"/>
      <c r="C157" s="28"/>
      <c r="D157" s="5" t="s">
        <v>222</v>
      </c>
      <c r="E157" s="10">
        <v>288</v>
      </c>
      <c r="F157" s="10">
        <v>358</v>
      </c>
      <c r="G157" s="10">
        <v>311</v>
      </c>
      <c r="H157" s="10">
        <v>265</v>
      </c>
      <c r="I157" s="10">
        <v>296</v>
      </c>
      <c r="J157" s="10">
        <v>284</v>
      </c>
      <c r="K157" s="10">
        <v>256</v>
      </c>
      <c r="L157" s="10">
        <v>207</v>
      </c>
      <c r="M157" s="10">
        <v>250</v>
      </c>
      <c r="N157" s="10">
        <v>266</v>
      </c>
      <c r="O157" s="10">
        <v>216</v>
      </c>
      <c r="P157" s="10">
        <v>173</v>
      </c>
      <c r="Q157" s="11">
        <v>159</v>
      </c>
      <c r="R157" s="1"/>
      <c r="S157" s="2">
        <f t="shared" si="4"/>
        <v>-0.36399999999999999</v>
      </c>
      <c r="T157" s="3">
        <f t="shared" si="5"/>
        <v>-1</v>
      </c>
      <c r="U157" s="47"/>
    </row>
    <row r="158" spans="1:21">
      <c r="A158" s="47"/>
      <c r="B158" s="57"/>
      <c r="C158" s="20" t="s">
        <v>223</v>
      </c>
      <c r="D158" s="20"/>
      <c r="E158" s="29">
        <v>2121</v>
      </c>
      <c r="F158" s="29">
        <v>2629</v>
      </c>
      <c r="G158" s="29">
        <v>2135</v>
      </c>
      <c r="H158" s="29">
        <v>1978</v>
      </c>
      <c r="I158" s="29">
        <v>2198</v>
      </c>
      <c r="J158" s="29">
        <v>2249</v>
      </c>
      <c r="K158" s="29">
        <v>1783</v>
      </c>
      <c r="L158" s="29">
        <v>1589</v>
      </c>
      <c r="M158" s="29">
        <v>1842</v>
      </c>
      <c r="N158" s="29">
        <v>2308</v>
      </c>
      <c r="O158" s="29">
        <v>1763</v>
      </c>
      <c r="P158" s="29">
        <v>1847</v>
      </c>
      <c r="Q158" s="29">
        <v>1893</v>
      </c>
      <c r="R158" s="20"/>
      <c r="S158" s="30">
        <f t="shared" si="4"/>
        <v>2.7687296416938109E-2</v>
      </c>
      <c r="T158" s="32">
        <f t="shared" si="5"/>
        <v>0</v>
      </c>
      <c r="U158" s="47"/>
    </row>
    <row r="159" spans="1:21">
      <c r="A159" s="47"/>
      <c r="B159" s="57"/>
      <c r="C159" s="28" t="s">
        <v>39</v>
      </c>
      <c r="D159" s="5" t="s">
        <v>224</v>
      </c>
      <c r="E159" s="10">
        <v>4</v>
      </c>
      <c r="F159" s="10">
        <v>5</v>
      </c>
      <c r="G159" s="10">
        <v>4</v>
      </c>
      <c r="H159" s="10"/>
      <c r="I159" s="10">
        <v>1</v>
      </c>
      <c r="J159" s="10">
        <v>3</v>
      </c>
      <c r="K159" s="10">
        <v>2</v>
      </c>
      <c r="L159" s="10"/>
      <c r="M159" s="10">
        <v>3</v>
      </c>
      <c r="N159" s="10">
        <v>2</v>
      </c>
      <c r="O159" s="10">
        <v>1</v>
      </c>
      <c r="P159" s="10">
        <v>5</v>
      </c>
      <c r="Q159" s="11">
        <v>1</v>
      </c>
      <c r="R159" s="1"/>
      <c r="S159" s="2">
        <f t="shared" si="4"/>
        <v>-0.66666666666666663</v>
      </c>
      <c r="T159" s="3">
        <f t="shared" si="5"/>
        <v>-1</v>
      </c>
      <c r="U159" s="47"/>
    </row>
    <row r="160" spans="1:21">
      <c r="A160" s="47"/>
      <c r="B160" s="57"/>
      <c r="C160" s="28"/>
      <c r="D160" s="5" t="s">
        <v>225</v>
      </c>
      <c r="E160" s="10">
        <v>27</v>
      </c>
      <c r="F160" s="10">
        <v>35</v>
      </c>
      <c r="G160" s="10">
        <v>9</v>
      </c>
      <c r="H160" s="10">
        <v>8</v>
      </c>
      <c r="I160" s="10">
        <v>7</v>
      </c>
      <c r="J160" s="10">
        <v>30</v>
      </c>
      <c r="K160" s="10">
        <v>7</v>
      </c>
      <c r="L160" s="10">
        <v>4</v>
      </c>
      <c r="M160" s="10">
        <v>14</v>
      </c>
      <c r="N160" s="10">
        <v>26</v>
      </c>
      <c r="O160" s="10">
        <v>5</v>
      </c>
      <c r="P160" s="10">
        <v>9</v>
      </c>
      <c r="Q160" s="11">
        <v>26</v>
      </c>
      <c r="R160" s="1"/>
      <c r="S160" s="2">
        <f t="shared" si="4"/>
        <v>0.8571428571428571</v>
      </c>
      <c r="T160" s="3">
        <f t="shared" si="5"/>
        <v>1</v>
      </c>
      <c r="U160" s="47"/>
    </row>
    <row r="161" spans="1:21">
      <c r="A161" s="47"/>
      <c r="B161" s="57"/>
      <c r="C161" s="28"/>
      <c r="D161" s="5" t="s">
        <v>226</v>
      </c>
      <c r="E161" s="10">
        <v>43</v>
      </c>
      <c r="F161" s="10">
        <v>52</v>
      </c>
      <c r="G161" s="10">
        <v>27</v>
      </c>
      <c r="H161" s="10">
        <v>19</v>
      </c>
      <c r="I161" s="10">
        <v>29</v>
      </c>
      <c r="J161" s="10">
        <v>47</v>
      </c>
      <c r="K161" s="10">
        <v>13</v>
      </c>
      <c r="L161" s="10">
        <v>9</v>
      </c>
      <c r="M161" s="10">
        <v>21</v>
      </c>
      <c r="N161" s="10">
        <v>55</v>
      </c>
      <c r="O161" s="10">
        <v>12</v>
      </c>
      <c r="P161" s="10">
        <v>18</v>
      </c>
      <c r="Q161" s="11">
        <v>31</v>
      </c>
      <c r="R161" s="1"/>
      <c r="S161" s="2">
        <f t="shared" si="4"/>
        <v>0.47619047619047616</v>
      </c>
      <c r="T161" s="3">
        <f t="shared" si="5"/>
        <v>1</v>
      </c>
      <c r="U161" s="47"/>
    </row>
    <row r="162" spans="1:21">
      <c r="A162" s="47"/>
      <c r="B162" s="57"/>
      <c r="C162" s="28"/>
      <c r="D162" s="5" t="s">
        <v>227</v>
      </c>
      <c r="E162" s="10">
        <v>92</v>
      </c>
      <c r="F162" s="10">
        <v>100</v>
      </c>
      <c r="G162" s="10">
        <v>66</v>
      </c>
      <c r="H162" s="10">
        <v>66</v>
      </c>
      <c r="I162" s="10">
        <v>65</v>
      </c>
      <c r="J162" s="10">
        <v>81</v>
      </c>
      <c r="K162" s="10">
        <v>47</v>
      </c>
      <c r="L162" s="10">
        <v>49</v>
      </c>
      <c r="M162" s="10">
        <v>67</v>
      </c>
      <c r="N162" s="10">
        <v>90</v>
      </c>
      <c r="O162" s="10">
        <v>54</v>
      </c>
      <c r="P162" s="10">
        <v>58</v>
      </c>
      <c r="Q162" s="11">
        <v>69</v>
      </c>
      <c r="R162" s="1"/>
      <c r="S162" s="2">
        <f t="shared" si="4"/>
        <v>2.9850746268656716E-2</v>
      </c>
      <c r="T162" s="3">
        <f t="shared" si="5"/>
        <v>0</v>
      </c>
      <c r="U162" s="47"/>
    </row>
    <row r="163" spans="1:21">
      <c r="A163" s="47"/>
      <c r="B163" s="57"/>
      <c r="C163" s="28"/>
      <c r="D163" s="5" t="s">
        <v>94</v>
      </c>
      <c r="E163" s="10">
        <v>31</v>
      </c>
      <c r="F163" s="10">
        <v>32</v>
      </c>
      <c r="G163" s="10">
        <v>14</v>
      </c>
      <c r="H163" s="10">
        <v>15</v>
      </c>
      <c r="I163" s="10">
        <v>19</v>
      </c>
      <c r="J163" s="10">
        <v>22</v>
      </c>
      <c r="K163" s="10">
        <v>8</v>
      </c>
      <c r="L163" s="10">
        <v>12</v>
      </c>
      <c r="M163" s="10">
        <v>30</v>
      </c>
      <c r="N163" s="10">
        <v>32</v>
      </c>
      <c r="O163" s="10">
        <v>22</v>
      </c>
      <c r="P163" s="10">
        <v>20</v>
      </c>
      <c r="Q163" s="11">
        <v>44</v>
      </c>
      <c r="R163" s="1"/>
      <c r="S163" s="2">
        <f t="shared" si="4"/>
        <v>0.46666666666666667</v>
      </c>
      <c r="T163" s="3">
        <f t="shared" si="5"/>
        <v>1</v>
      </c>
      <c r="U163" s="47"/>
    </row>
    <row r="164" spans="1:21">
      <c r="A164" s="47"/>
      <c r="B164" s="57"/>
      <c r="C164" s="20" t="s">
        <v>228</v>
      </c>
      <c r="D164" s="20"/>
      <c r="E164" s="29">
        <v>197</v>
      </c>
      <c r="F164" s="29">
        <v>224</v>
      </c>
      <c r="G164" s="29">
        <v>120</v>
      </c>
      <c r="H164" s="29">
        <v>108</v>
      </c>
      <c r="I164" s="29">
        <v>121</v>
      </c>
      <c r="J164" s="29">
        <v>183</v>
      </c>
      <c r="K164" s="29">
        <v>77</v>
      </c>
      <c r="L164" s="29">
        <v>74</v>
      </c>
      <c r="M164" s="29">
        <v>135</v>
      </c>
      <c r="N164" s="29">
        <v>205</v>
      </c>
      <c r="O164" s="29">
        <v>94</v>
      </c>
      <c r="P164" s="29">
        <v>110</v>
      </c>
      <c r="Q164" s="29">
        <v>171</v>
      </c>
      <c r="R164" s="20"/>
      <c r="S164" s="30">
        <f t="shared" si="4"/>
        <v>0.26666666666666666</v>
      </c>
      <c r="T164" s="32">
        <f t="shared" si="5"/>
        <v>1</v>
      </c>
      <c r="U164" s="47"/>
    </row>
    <row r="165" spans="1:21">
      <c r="A165" s="47"/>
      <c r="B165" s="57"/>
      <c r="C165" s="28" t="s">
        <v>40</v>
      </c>
      <c r="D165" s="5" t="s">
        <v>229</v>
      </c>
      <c r="E165" s="10">
        <v>315</v>
      </c>
      <c r="F165" s="10">
        <v>464</v>
      </c>
      <c r="G165" s="10">
        <v>290</v>
      </c>
      <c r="H165" s="10">
        <v>226</v>
      </c>
      <c r="I165" s="10">
        <v>300</v>
      </c>
      <c r="J165" s="10">
        <v>429</v>
      </c>
      <c r="K165" s="10">
        <v>251</v>
      </c>
      <c r="L165" s="10">
        <v>247</v>
      </c>
      <c r="M165" s="10">
        <v>260</v>
      </c>
      <c r="N165" s="10">
        <v>459</v>
      </c>
      <c r="O165" s="10">
        <v>234</v>
      </c>
      <c r="P165" s="10">
        <v>222</v>
      </c>
      <c r="Q165" s="11">
        <v>215</v>
      </c>
      <c r="R165" s="1"/>
      <c r="S165" s="2">
        <f t="shared" si="4"/>
        <v>-0.17307692307692307</v>
      </c>
      <c r="T165" s="3">
        <f t="shared" si="5"/>
        <v>-1</v>
      </c>
      <c r="U165" s="47"/>
    </row>
    <row r="166" spans="1:21">
      <c r="A166" s="47"/>
      <c r="B166" s="57"/>
      <c r="C166" s="28"/>
      <c r="D166" s="5" t="s">
        <v>230</v>
      </c>
      <c r="E166" s="10">
        <v>18</v>
      </c>
      <c r="F166" s="10">
        <v>22</v>
      </c>
      <c r="G166" s="10">
        <v>21</v>
      </c>
      <c r="H166" s="10">
        <v>22</v>
      </c>
      <c r="I166" s="10">
        <v>18</v>
      </c>
      <c r="J166" s="10">
        <v>27</v>
      </c>
      <c r="K166" s="10">
        <v>13</v>
      </c>
      <c r="L166" s="10">
        <v>15</v>
      </c>
      <c r="M166" s="10">
        <v>13</v>
      </c>
      <c r="N166" s="10">
        <v>15</v>
      </c>
      <c r="O166" s="10">
        <v>10</v>
      </c>
      <c r="P166" s="10">
        <v>16</v>
      </c>
      <c r="Q166" s="11">
        <v>10</v>
      </c>
      <c r="R166" s="1"/>
      <c r="S166" s="2">
        <f t="shared" si="4"/>
        <v>-0.23076923076923078</v>
      </c>
      <c r="T166" s="3">
        <f t="shared" si="5"/>
        <v>-1</v>
      </c>
      <c r="U166" s="47"/>
    </row>
    <row r="167" spans="1:21">
      <c r="A167" s="47"/>
      <c r="B167" s="57"/>
      <c r="C167" s="28"/>
      <c r="D167" s="5" t="s">
        <v>94</v>
      </c>
      <c r="E167" s="10">
        <v>118</v>
      </c>
      <c r="F167" s="10">
        <v>69</v>
      </c>
      <c r="G167" s="10">
        <v>92</v>
      </c>
      <c r="H167" s="10">
        <v>50</v>
      </c>
      <c r="I167" s="10">
        <v>49</v>
      </c>
      <c r="J167" s="10">
        <v>52</v>
      </c>
      <c r="K167" s="10">
        <v>35</v>
      </c>
      <c r="L167" s="10">
        <v>75</v>
      </c>
      <c r="M167" s="10">
        <v>57</v>
      </c>
      <c r="N167" s="10">
        <v>64</v>
      </c>
      <c r="O167" s="10">
        <v>60</v>
      </c>
      <c r="P167" s="10">
        <v>81</v>
      </c>
      <c r="Q167" s="11">
        <v>69</v>
      </c>
      <c r="R167" s="1"/>
      <c r="S167" s="2">
        <f t="shared" si="4"/>
        <v>0.21052631578947367</v>
      </c>
      <c r="T167" s="3">
        <f t="shared" si="5"/>
        <v>1</v>
      </c>
      <c r="U167" s="47"/>
    </row>
    <row r="168" spans="1:21">
      <c r="A168" s="47"/>
      <c r="B168" s="57"/>
      <c r="C168" s="28"/>
      <c r="D168" s="5" t="s">
        <v>231</v>
      </c>
      <c r="E168" s="10">
        <v>265</v>
      </c>
      <c r="F168" s="10">
        <v>281</v>
      </c>
      <c r="G168" s="10">
        <v>227</v>
      </c>
      <c r="H168" s="10">
        <v>181</v>
      </c>
      <c r="I168" s="10">
        <v>215</v>
      </c>
      <c r="J168" s="10">
        <v>263</v>
      </c>
      <c r="K168" s="10">
        <v>113</v>
      </c>
      <c r="L168" s="10">
        <v>158</v>
      </c>
      <c r="M168" s="10">
        <v>147</v>
      </c>
      <c r="N168" s="10">
        <v>194</v>
      </c>
      <c r="O168" s="10">
        <v>131</v>
      </c>
      <c r="P168" s="10">
        <v>155</v>
      </c>
      <c r="Q168" s="11">
        <v>148</v>
      </c>
      <c r="R168" s="1"/>
      <c r="S168" s="2">
        <f t="shared" si="4"/>
        <v>6.8027210884353739E-3</v>
      </c>
      <c r="T168" s="3">
        <f t="shared" si="5"/>
        <v>0</v>
      </c>
      <c r="U168" s="47"/>
    </row>
    <row r="169" spans="1:21">
      <c r="A169" s="47"/>
      <c r="B169" s="57"/>
      <c r="C169" s="28"/>
      <c r="D169" s="5" t="s">
        <v>232</v>
      </c>
      <c r="E169" s="10">
        <v>1267</v>
      </c>
      <c r="F169" s="10">
        <v>1452</v>
      </c>
      <c r="G169" s="10">
        <v>981</v>
      </c>
      <c r="H169" s="10">
        <v>1135</v>
      </c>
      <c r="I169" s="10">
        <v>1204</v>
      </c>
      <c r="J169" s="10">
        <v>1430</v>
      </c>
      <c r="K169" s="10">
        <v>855</v>
      </c>
      <c r="L169" s="10">
        <v>998</v>
      </c>
      <c r="M169" s="10">
        <v>980</v>
      </c>
      <c r="N169" s="10">
        <v>1199</v>
      </c>
      <c r="O169" s="10">
        <v>844</v>
      </c>
      <c r="P169" s="10">
        <v>968</v>
      </c>
      <c r="Q169" s="11">
        <v>1106</v>
      </c>
      <c r="R169" s="1"/>
      <c r="S169" s="2">
        <f t="shared" si="4"/>
        <v>0.12857142857142856</v>
      </c>
      <c r="T169" s="3">
        <f t="shared" si="5"/>
        <v>1</v>
      </c>
      <c r="U169" s="47"/>
    </row>
    <row r="170" spans="1:21">
      <c r="A170" s="47"/>
      <c r="B170" s="57"/>
      <c r="C170" s="28"/>
      <c r="D170" s="5" t="s">
        <v>233</v>
      </c>
      <c r="E170" s="10">
        <v>165</v>
      </c>
      <c r="F170" s="10">
        <v>223</v>
      </c>
      <c r="G170" s="10">
        <v>192</v>
      </c>
      <c r="H170" s="10">
        <v>163</v>
      </c>
      <c r="I170" s="10">
        <v>168</v>
      </c>
      <c r="J170" s="10">
        <v>166</v>
      </c>
      <c r="K170" s="10">
        <v>133</v>
      </c>
      <c r="L170" s="10">
        <v>150</v>
      </c>
      <c r="M170" s="10">
        <v>164</v>
      </c>
      <c r="N170" s="10">
        <v>205</v>
      </c>
      <c r="O170" s="10">
        <v>133</v>
      </c>
      <c r="P170" s="10">
        <v>143</v>
      </c>
      <c r="Q170" s="11">
        <v>127</v>
      </c>
      <c r="R170" s="1"/>
      <c r="S170" s="2">
        <f t="shared" si="4"/>
        <v>-0.22560975609756098</v>
      </c>
      <c r="T170" s="3">
        <f t="shared" si="5"/>
        <v>-1</v>
      </c>
      <c r="U170" s="47"/>
    </row>
    <row r="171" spans="1:21">
      <c r="A171" s="47"/>
      <c r="B171" s="57"/>
      <c r="C171" s="20" t="s">
        <v>234</v>
      </c>
      <c r="D171" s="20"/>
      <c r="E171" s="29">
        <v>2148</v>
      </c>
      <c r="F171" s="29">
        <v>2511</v>
      </c>
      <c r="G171" s="29">
        <v>1803</v>
      </c>
      <c r="H171" s="29">
        <v>1777</v>
      </c>
      <c r="I171" s="29">
        <v>1954</v>
      </c>
      <c r="J171" s="29">
        <v>2367</v>
      </c>
      <c r="K171" s="29">
        <v>1400</v>
      </c>
      <c r="L171" s="29">
        <v>1643</v>
      </c>
      <c r="M171" s="29">
        <v>1621</v>
      </c>
      <c r="N171" s="29">
        <v>2136</v>
      </c>
      <c r="O171" s="29">
        <v>1412</v>
      </c>
      <c r="P171" s="29">
        <v>1585</v>
      </c>
      <c r="Q171" s="29">
        <v>1675</v>
      </c>
      <c r="R171" s="20"/>
      <c r="S171" s="30">
        <f t="shared" si="4"/>
        <v>3.3312769895126465E-2</v>
      </c>
      <c r="T171" s="32">
        <f t="shared" si="5"/>
        <v>0</v>
      </c>
      <c r="U171" s="47"/>
    </row>
    <row r="172" spans="1:21">
      <c r="A172" s="47"/>
      <c r="B172" s="57"/>
      <c r="C172" s="28" t="s">
        <v>41</v>
      </c>
      <c r="D172" s="5" t="s">
        <v>235</v>
      </c>
      <c r="E172" s="10">
        <v>19</v>
      </c>
      <c r="F172" s="10">
        <v>8</v>
      </c>
      <c r="G172" s="10">
        <v>12</v>
      </c>
      <c r="H172" s="10">
        <v>15</v>
      </c>
      <c r="I172" s="10">
        <v>9</v>
      </c>
      <c r="J172" s="10">
        <v>6</v>
      </c>
      <c r="K172" s="10">
        <v>8</v>
      </c>
      <c r="L172" s="10">
        <v>11</v>
      </c>
      <c r="M172" s="10">
        <v>8</v>
      </c>
      <c r="N172" s="10">
        <v>11</v>
      </c>
      <c r="O172" s="10">
        <v>12</v>
      </c>
      <c r="P172" s="10">
        <v>14</v>
      </c>
      <c r="Q172" s="11">
        <v>16</v>
      </c>
      <c r="R172" s="1"/>
      <c r="S172" s="2">
        <f t="shared" si="4"/>
        <v>1</v>
      </c>
      <c r="T172" s="3">
        <f t="shared" si="5"/>
        <v>1</v>
      </c>
      <c r="U172" s="47"/>
    </row>
    <row r="173" spans="1:21">
      <c r="A173" s="47"/>
      <c r="B173" s="57"/>
      <c r="C173" s="28"/>
      <c r="D173" s="5" t="s">
        <v>236</v>
      </c>
      <c r="E173" s="10">
        <v>101</v>
      </c>
      <c r="F173" s="10">
        <v>94</v>
      </c>
      <c r="G173" s="10">
        <v>110</v>
      </c>
      <c r="H173" s="10">
        <v>115</v>
      </c>
      <c r="I173" s="10">
        <v>105</v>
      </c>
      <c r="J173" s="10">
        <v>92</v>
      </c>
      <c r="K173" s="10">
        <v>66</v>
      </c>
      <c r="L173" s="10">
        <v>62</v>
      </c>
      <c r="M173" s="10">
        <v>63</v>
      </c>
      <c r="N173" s="10">
        <v>77</v>
      </c>
      <c r="O173" s="10">
        <v>44</v>
      </c>
      <c r="P173" s="10">
        <v>55</v>
      </c>
      <c r="Q173" s="11">
        <v>39</v>
      </c>
      <c r="R173" s="1"/>
      <c r="S173" s="2">
        <f t="shared" si="4"/>
        <v>-0.38095238095238093</v>
      </c>
      <c r="T173" s="3">
        <f t="shared" si="5"/>
        <v>-1</v>
      </c>
      <c r="U173" s="47"/>
    </row>
    <row r="174" spans="1:21">
      <c r="A174" s="47"/>
      <c r="B174" s="57"/>
      <c r="C174" s="28"/>
      <c r="D174" s="5" t="s">
        <v>237</v>
      </c>
      <c r="E174" s="10">
        <v>1308</v>
      </c>
      <c r="F174" s="10">
        <v>1177</v>
      </c>
      <c r="G174" s="10">
        <v>1234</v>
      </c>
      <c r="H174" s="10">
        <v>1179</v>
      </c>
      <c r="I174" s="10">
        <v>1130</v>
      </c>
      <c r="J174" s="10">
        <v>1085</v>
      </c>
      <c r="K174" s="10">
        <v>929</v>
      </c>
      <c r="L174" s="10">
        <v>1016</v>
      </c>
      <c r="M174" s="10">
        <v>1011</v>
      </c>
      <c r="N174" s="10">
        <v>1063</v>
      </c>
      <c r="O174" s="10">
        <v>980</v>
      </c>
      <c r="P174" s="10">
        <v>1170</v>
      </c>
      <c r="Q174" s="11">
        <v>1194</v>
      </c>
      <c r="R174" s="1"/>
      <c r="S174" s="2">
        <f t="shared" si="4"/>
        <v>0.18100890207715134</v>
      </c>
      <c r="T174" s="3">
        <f t="shared" si="5"/>
        <v>1</v>
      </c>
      <c r="U174" s="47"/>
    </row>
    <row r="175" spans="1:21">
      <c r="A175" s="47"/>
      <c r="B175" s="57"/>
      <c r="C175" s="28"/>
      <c r="D175" s="5" t="s">
        <v>238</v>
      </c>
      <c r="E175" s="10">
        <v>3</v>
      </c>
      <c r="F175" s="10">
        <v>4</v>
      </c>
      <c r="G175" s="10">
        <v>2</v>
      </c>
      <c r="H175" s="10">
        <v>1</v>
      </c>
      <c r="I175" s="10">
        <v>4</v>
      </c>
      <c r="J175" s="10">
        <v>1</v>
      </c>
      <c r="K175" s="10">
        <v>3</v>
      </c>
      <c r="L175" s="10">
        <v>2</v>
      </c>
      <c r="M175" s="10">
        <v>1</v>
      </c>
      <c r="N175" s="10">
        <v>2</v>
      </c>
      <c r="O175" s="10">
        <v>3</v>
      </c>
      <c r="P175" s="10">
        <v>6</v>
      </c>
      <c r="Q175" s="11">
        <v>2</v>
      </c>
      <c r="R175" s="1"/>
      <c r="S175" s="2">
        <f t="shared" si="4"/>
        <v>1</v>
      </c>
      <c r="T175" s="3">
        <f t="shared" si="5"/>
        <v>1</v>
      </c>
      <c r="U175" s="47"/>
    </row>
    <row r="176" spans="1:21">
      <c r="A176" s="47"/>
      <c r="B176" s="57"/>
      <c r="C176" s="28"/>
      <c r="D176" s="5" t="s">
        <v>94</v>
      </c>
      <c r="E176" s="10">
        <v>187</v>
      </c>
      <c r="F176" s="10">
        <v>110</v>
      </c>
      <c r="G176" s="10">
        <v>121</v>
      </c>
      <c r="H176" s="10">
        <v>111</v>
      </c>
      <c r="I176" s="10">
        <v>100</v>
      </c>
      <c r="J176" s="10">
        <v>77</v>
      </c>
      <c r="K176" s="10">
        <v>49</v>
      </c>
      <c r="L176" s="10">
        <v>116</v>
      </c>
      <c r="M176" s="10">
        <v>86</v>
      </c>
      <c r="N176" s="10">
        <v>83</v>
      </c>
      <c r="O176" s="10">
        <v>77</v>
      </c>
      <c r="P176" s="10">
        <v>121</v>
      </c>
      <c r="Q176" s="11">
        <v>66</v>
      </c>
      <c r="R176" s="1"/>
      <c r="S176" s="2">
        <f t="shared" si="4"/>
        <v>-0.23255813953488372</v>
      </c>
      <c r="T176" s="3">
        <f t="shared" si="5"/>
        <v>-1</v>
      </c>
      <c r="U176" s="47"/>
    </row>
    <row r="177" spans="1:21">
      <c r="A177" s="47"/>
      <c r="B177" s="57"/>
      <c r="C177" s="28"/>
      <c r="D177" s="5" t="s">
        <v>239</v>
      </c>
      <c r="E177" s="10">
        <v>14</v>
      </c>
      <c r="F177" s="10">
        <v>17</v>
      </c>
      <c r="G177" s="10">
        <v>13</v>
      </c>
      <c r="H177" s="10">
        <v>8</v>
      </c>
      <c r="I177" s="10">
        <v>6</v>
      </c>
      <c r="J177" s="10">
        <v>15</v>
      </c>
      <c r="K177" s="10">
        <v>4</v>
      </c>
      <c r="L177" s="10">
        <v>10</v>
      </c>
      <c r="M177" s="10">
        <v>14</v>
      </c>
      <c r="N177" s="10">
        <v>12</v>
      </c>
      <c r="O177" s="10">
        <v>13</v>
      </c>
      <c r="P177" s="10">
        <v>12</v>
      </c>
      <c r="Q177" s="11">
        <v>6</v>
      </c>
      <c r="R177" s="1"/>
      <c r="S177" s="2">
        <f t="shared" si="4"/>
        <v>-0.5714285714285714</v>
      </c>
      <c r="T177" s="3">
        <f t="shared" si="5"/>
        <v>-1</v>
      </c>
      <c r="U177" s="47"/>
    </row>
    <row r="178" spans="1:21">
      <c r="A178" s="47"/>
      <c r="B178" s="57"/>
      <c r="C178" s="20" t="s">
        <v>240</v>
      </c>
      <c r="D178" s="20"/>
      <c r="E178" s="29">
        <v>1632</v>
      </c>
      <c r="F178" s="29">
        <v>1410</v>
      </c>
      <c r="G178" s="29">
        <v>1492</v>
      </c>
      <c r="H178" s="29">
        <v>1429</v>
      </c>
      <c r="I178" s="29">
        <v>1354</v>
      </c>
      <c r="J178" s="29">
        <v>1276</v>
      </c>
      <c r="K178" s="29">
        <v>1059</v>
      </c>
      <c r="L178" s="29">
        <v>1217</v>
      </c>
      <c r="M178" s="29">
        <v>1183</v>
      </c>
      <c r="N178" s="29">
        <v>1248</v>
      </c>
      <c r="O178" s="29">
        <v>1129</v>
      </c>
      <c r="P178" s="29">
        <v>1378</v>
      </c>
      <c r="Q178" s="29">
        <v>1323</v>
      </c>
      <c r="R178" s="20"/>
      <c r="S178" s="30">
        <f t="shared" si="4"/>
        <v>0.11834319526627218</v>
      </c>
      <c r="T178" s="32">
        <f t="shared" si="5"/>
        <v>1</v>
      </c>
      <c r="U178" s="47"/>
    </row>
    <row r="179" spans="1:21">
      <c r="A179" s="47"/>
      <c r="B179" s="57"/>
      <c r="C179" s="28" t="s">
        <v>42</v>
      </c>
      <c r="D179" s="5" t="s">
        <v>241</v>
      </c>
      <c r="E179" s="10">
        <v>6</v>
      </c>
      <c r="F179" s="10">
        <v>1</v>
      </c>
      <c r="G179" s="10">
        <v>6</v>
      </c>
      <c r="H179" s="10">
        <v>2</v>
      </c>
      <c r="I179" s="10">
        <v>3</v>
      </c>
      <c r="J179" s="10">
        <v>3</v>
      </c>
      <c r="K179" s="10">
        <v>4</v>
      </c>
      <c r="L179" s="10">
        <v>1</v>
      </c>
      <c r="M179" s="10">
        <v>5</v>
      </c>
      <c r="N179" s="10">
        <v>3</v>
      </c>
      <c r="O179" s="10"/>
      <c r="P179" s="10">
        <v>2</v>
      </c>
      <c r="Q179" s="11">
        <v>2</v>
      </c>
      <c r="R179" s="1"/>
      <c r="S179" s="2">
        <f t="shared" si="4"/>
        <v>-0.6</v>
      </c>
      <c r="T179" s="3">
        <f t="shared" si="5"/>
        <v>-1</v>
      </c>
      <c r="U179" s="47"/>
    </row>
    <row r="180" spans="1:21">
      <c r="A180" s="47"/>
      <c r="B180" s="57"/>
      <c r="C180" s="28"/>
      <c r="D180" s="5" t="s">
        <v>242</v>
      </c>
      <c r="E180" s="10">
        <v>8</v>
      </c>
      <c r="F180" s="10">
        <v>13</v>
      </c>
      <c r="G180" s="10">
        <v>122</v>
      </c>
      <c r="H180" s="10">
        <v>16</v>
      </c>
      <c r="I180" s="10">
        <v>6</v>
      </c>
      <c r="J180" s="10">
        <v>11</v>
      </c>
      <c r="K180" s="10">
        <v>64</v>
      </c>
      <c r="L180" s="10">
        <v>11</v>
      </c>
      <c r="M180" s="10">
        <v>9</v>
      </c>
      <c r="N180" s="10">
        <v>26</v>
      </c>
      <c r="O180" s="10">
        <v>98</v>
      </c>
      <c r="P180" s="10">
        <v>15</v>
      </c>
      <c r="Q180" s="11">
        <v>15</v>
      </c>
      <c r="R180" s="1"/>
      <c r="S180" s="2">
        <f t="shared" si="4"/>
        <v>0.66666666666666663</v>
      </c>
      <c r="T180" s="3">
        <f t="shared" si="5"/>
        <v>1</v>
      </c>
      <c r="U180" s="47"/>
    </row>
    <row r="181" spans="1:21">
      <c r="A181" s="47"/>
      <c r="B181" s="57"/>
      <c r="C181" s="28"/>
      <c r="D181" s="5" t="s">
        <v>243</v>
      </c>
      <c r="E181" s="10">
        <v>27</v>
      </c>
      <c r="F181" s="10">
        <v>31</v>
      </c>
      <c r="G181" s="10">
        <v>42</v>
      </c>
      <c r="H181" s="10">
        <v>30</v>
      </c>
      <c r="I181" s="10">
        <v>19</v>
      </c>
      <c r="J181" s="10">
        <v>16</v>
      </c>
      <c r="K181" s="10">
        <v>23</v>
      </c>
      <c r="L181" s="10">
        <v>19</v>
      </c>
      <c r="M181" s="10">
        <v>16</v>
      </c>
      <c r="N181" s="10">
        <v>24</v>
      </c>
      <c r="O181" s="10">
        <v>21</v>
      </c>
      <c r="P181" s="10">
        <v>41</v>
      </c>
      <c r="Q181" s="11">
        <v>23</v>
      </c>
      <c r="R181" s="1"/>
      <c r="S181" s="2">
        <f t="shared" si="4"/>
        <v>0.4375</v>
      </c>
      <c r="T181" s="3">
        <f t="shared" si="5"/>
        <v>1</v>
      </c>
      <c r="U181" s="47"/>
    </row>
    <row r="182" spans="1:21">
      <c r="A182" s="47"/>
      <c r="B182" s="57"/>
      <c r="C182" s="28"/>
      <c r="D182" s="5" t="s">
        <v>94</v>
      </c>
      <c r="E182" s="10">
        <v>598</v>
      </c>
      <c r="F182" s="10">
        <v>503</v>
      </c>
      <c r="G182" s="10">
        <v>418</v>
      </c>
      <c r="H182" s="10">
        <v>242</v>
      </c>
      <c r="I182" s="10">
        <v>183</v>
      </c>
      <c r="J182" s="10">
        <v>229</v>
      </c>
      <c r="K182" s="10">
        <v>136</v>
      </c>
      <c r="L182" s="10">
        <v>114</v>
      </c>
      <c r="M182" s="10">
        <v>113</v>
      </c>
      <c r="N182" s="10">
        <v>154</v>
      </c>
      <c r="O182" s="10">
        <v>154</v>
      </c>
      <c r="P182" s="10">
        <v>200</v>
      </c>
      <c r="Q182" s="11">
        <v>208</v>
      </c>
      <c r="R182" s="1"/>
      <c r="S182" s="2">
        <f t="shared" si="4"/>
        <v>0.84070796460176989</v>
      </c>
      <c r="T182" s="3">
        <f t="shared" si="5"/>
        <v>1</v>
      </c>
      <c r="U182" s="47"/>
    </row>
    <row r="183" spans="1:21">
      <c r="A183" s="47"/>
      <c r="B183" s="57"/>
      <c r="C183" s="28"/>
      <c r="D183" s="5" t="s">
        <v>244</v>
      </c>
      <c r="E183" s="10">
        <v>29</v>
      </c>
      <c r="F183" s="10">
        <v>23</v>
      </c>
      <c r="G183" s="10">
        <v>25</v>
      </c>
      <c r="H183" s="10">
        <v>19</v>
      </c>
      <c r="I183" s="10">
        <v>21</v>
      </c>
      <c r="J183" s="10">
        <v>23</v>
      </c>
      <c r="K183" s="10">
        <v>17</v>
      </c>
      <c r="L183" s="10">
        <v>13</v>
      </c>
      <c r="M183" s="10">
        <v>18</v>
      </c>
      <c r="N183" s="10">
        <v>10</v>
      </c>
      <c r="O183" s="10">
        <v>22</v>
      </c>
      <c r="P183" s="10">
        <v>19</v>
      </c>
      <c r="Q183" s="11">
        <v>19</v>
      </c>
      <c r="R183" s="1"/>
      <c r="S183" s="2">
        <f t="shared" si="4"/>
        <v>5.5555555555555552E-2</v>
      </c>
      <c r="T183" s="3">
        <f t="shared" si="5"/>
        <v>1</v>
      </c>
      <c r="U183" s="47"/>
    </row>
    <row r="184" spans="1:21">
      <c r="A184" s="47"/>
      <c r="B184" s="57"/>
      <c r="C184" s="20" t="s">
        <v>245</v>
      </c>
      <c r="D184" s="20"/>
      <c r="E184" s="29">
        <v>668</v>
      </c>
      <c r="F184" s="29">
        <v>571</v>
      </c>
      <c r="G184" s="29">
        <v>613</v>
      </c>
      <c r="H184" s="29">
        <v>309</v>
      </c>
      <c r="I184" s="29">
        <v>232</v>
      </c>
      <c r="J184" s="29">
        <v>282</v>
      </c>
      <c r="K184" s="29">
        <v>244</v>
      </c>
      <c r="L184" s="29">
        <v>158</v>
      </c>
      <c r="M184" s="29">
        <v>161</v>
      </c>
      <c r="N184" s="29">
        <v>217</v>
      </c>
      <c r="O184" s="29">
        <v>295</v>
      </c>
      <c r="P184" s="29">
        <v>277</v>
      </c>
      <c r="Q184" s="29">
        <v>267</v>
      </c>
      <c r="R184" s="20"/>
      <c r="S184" s="30">
        <f t="shared" si="4"/>
        <v>0.65838509316770188</v>
      </c>
      <c r="T184" s="32">
        <f t="shared" si="5"/>
        <v>1</v>
      </c>
      <c r="U184" s="47"/>
    </row>
    <row r="185" spans="1:21">
      <c r="A185" s="47"/>
      <c r="B185" s="57"/>
      <c r="C185" s="28" t="s">
        <v>43</v>
      </c>
      <c r="D185" s="5" t="s">
        <v>246</v>
      </c>
      <c r="E185" s="10">
        <v>1067</v>
      </c>
      <c r="F185" s="10">
        <v>1039</v>
      </c>
      <c r="G185" s="10">
        <v>963</v>
      </c>
      <c r="H185" s="10">
        <v>933</v>
      </c>
      <c r="I185" s="10">
        <v>888</v>
      </c>
      <c r="J185" s="10">
        <v>875</v>
      </c>
      <c r="K185" s="10">
        <v>759</v>
      </c>
      <c r="L185" s="10">
        <v>881</v>
      </c>
      <c r="M185" s="10">
        <v>872</v>
      </c>
      <c r="N185" s="10">
        <v>1074</v>
      </c>
      <c r="O185" s="10">
        <v>813</v>
      </c>
      <c r="P185" s="10">
        <v>848</v>
      </c>
      <c r="Q185" s="11">
        <v>859</v>
      </c>
      <c r="R185" s="1"/>
      <c r="S185" s="2">
        <f t="shared" si="4"/>
        <v>-1.4908256880733946E-2</v>
      </c>
      <c r="T185" s="3">
        <f t="shared" si="5"/>
        <v>0</v>
      </c>
      <c r="U185" s="47"/>
    </row>
    <row r="186" spans="1:21">
      <c r="A186" s="47"/>
      <c r="B186" s="57"/>
      <c r="C186" s="28"/>
      <c r="D186" s="5" t="s">
        <v>247</v>
      </c>
      <c r="E186" s="10">
        <v>46</v>
      </c>
      <c r="F186" s="10">
        <v>62</v>
      </c>
      <c r="G186" s="10">
        <v>45</v>
      </c>
      <c r="H186" s="10">
        <v>60</v>
      </c>
      <c r="I186" s="10">
        <v>41</v>
      </c>
      <c r="J186" s="10">
        <v>54</v>
      </c>
      <c r="K186" s="10">
        <v>32</v>
      </c>
      <c r="L186" s="10">
        <v>40</v>
      </c>
      <c r="M186" s="10">
        <v>51</v>
      </c>
      <c r="N186" s="10">
        <v>91</v>
      </c>
      <c r="O186" s="10">
        <v>41</v>
      </c>
      <c r="P186" s="10">
        <v>50</v>
      </c>
      <c r="Q186" s="11">
        <v>54</v>
      </c>
      <c r="R186" s="1"/>
      <c r="S186" s="2">
        <f t="shared" si="4"/>
        <v>5.8823529411764705E-2</v>
      </c>
      <c r="T186" s="3">
        <f t="shared" si="5"/>
        <v>1</v>
      </c>
      <c r="U186" s="47"/>
    </row>
    <row r="187" spans="1:21">
      <c r="A187" s="47"/>
      <c r="B187" s="57"/>
      <c r="C187" s="28"/>
      <c r="D187" s="5" t="s">
        <v>94</v>
      </c>
      <c r="E187" s="10">
        <v>122</v>
      </c>
      <c r="F187" s="10">
        <v>151</v>
      </c>
      <c r="G187" s="10">
        <v>154</v>
      </c>
      <c r="H187" s="10">
        <v>124</v>
      </c>
      <c r="I187" s="10">
        <v>84</v>
      </c>
      <c r="J187" s="10">
        <v>112</v>
      </c>
      <c r="K187" s="10">
        <v>108</v>
      </c>
      <c r="L187" s="10">
        <v>107</v>
      </c>
      <c r="M187" s="10">
        <v>118</v>
      </c>
      <c r="N187" s="10">
        <v>109</v>
      </c>
      <c r="O187" s="10">
        <v>97</v>
      </c>
      <c r="P187" s="10">
        <v>95</v>
      </c>
      <c r="Q187" s="11">
        <v>101</v>
      </c>
      <c r="R187" s="1"/>
      <c r="S187" s="2">
        <f t="shared" si="4"/>
        <v>-0.1440677966101695</v>
      </c>
      <c r="T187" s="3">
        <f t="shared" si="5"/>
        <v>-1</v>
      </c>
      <c r="U187" s="47"/>
    </row>
    <row r="188" spans="1:21">
      <c r="A188" s="47"/>
      <c r="B188" s="57"/>
      <c r="C188" s="28"/>
      <c r="D188" s="5" t="s">
        <v>248</v>
      </c>
      <c r="E188" s="10">
        <v>60</v>
      </c>
      <c r="F188" s="10">
        <v>78</v>
      </c>
      <c r="G188" s="10">
        <v>63</v>
      </c>
      <c r="H188" s="10">
        <v>77</v>
      </c>
      <c r="I188" s="10">
        <v>66</v>
      </c>
      <c r="J188" s="10">
        <v>68</v>
      </c>
      <c r="K188" s="10">
        <v>59</v>
      </c>
      <c r="L188" s="10">
        <v>63</v>
      </c>
      <c r="M188" s="10">
        <v>57</v>
      </c>
      <c r="N188" s="10">
        <v>75</v>
      </c>
      <c r="O188" s="10">
        <v>61</v>
      </c>
      <c r="P188" s="10">
        <v>52</v>
      </c>
      <c r="Q188" s="11">
        <v>53</v>
      </c>
      <c r="R188" s="1"/>
      <c r="S188" s="2">
        <f t="shared" si="4"/>
        <v>-7.0175438596491224E-2</v>
      </c>
      <c r="T188" s="3">
        <f t="shared" si="5"/>
        <v>-1</v>
      </c>
      <c r="U188" s="47"/>
    </row>
    <row r="189" spans="1:21">
      <c r="A189" s="47"/>
      <c r="B189" s="57"/>
      <c r="C189" s="28"/>
      <c r="D189" s="5" t="s">
        <v>249</v>
      </c>
      <c r="E189" s="10">
        <v>149</v>
      </c>
      <c r="F189" s="10">
        <v>122</v>
      </c>
      <c r="G189" s="10">
        <v>101</v>
      </c>
      <c r="H189" s="10">
        <v>122</v>
      </c>
      <c r="I189" s="10">
        <v>99</v>
      </c>
      <c r="J189" s="10">
        <v>130</v>
      </c>
      <c r="K189" s="10">
        <v>97</v>
      </c>
      <c r="L189" s="10">
        <v>104</v>
      </c>
      <c r="M189" s="10">
        <v>111</v>
      </c>
      <c r="N189" s="10">
        <v>120</v>
      </c>
      <c r="O189" s="10">
        <v>104</v>
      </c>
      <c r="P189" s="10">
        <v>130</v>
      </c>
      <c r="Q189" s="11">
        <v>97</v>
      </c>
      <c r="R189" s="1"/>
      <c r="S189" s="2">
        <f t="shared" si="4"/>
        <v>-0.12612612612612611</v>
      </c>
      <c r="T189" s="3">
        <f t="shared" si="5"/>
        <v>-1</v>
      </c>
      <c r="U189" s="47"/>
    </row>
    <row r="190" spans="1:21">
      <c r="A190" s="47"/>
      <c r="B190" s="57"/>
      <c r="C190" s="20" t="s">
        <v>250</v>
      </c>
      <c r="D190" s="20"/>
      <c r="E190" s="29">
        <v>1444</v>
      </c>
      <c r="F190" s="29">
        <v>1452</v>
      </c>
      <c r="G190" s="29">
        <v>1326</v>
      </c>
      <c r="H190" s="29">
        <v>1316</v>
      </c>
      <c r="I190" s="29">
        <v>1178</v>
      </c>
      <c r="J190" s="29">
        <v>1239</v>
      </c>
      <c r="K190" s="29">
        <v>1055</v>
      </c>
      <c r="L190" s="29">
        <v>1195</v>
      </c>
      <c r="M190" s="29">
        <v>1209</v>
      </c>
      <c r="N190" s="29">
        <v>1469</v>
      </c>
      <c r="O190" s="29">
        <v>1116</v>
      </c>
      <c r="P190" s="29">
        <v>1175</v>
      </c>
      <c r="Q190" s="29">
        <v>1164</v>
      </c>
      <c r="R190" s="20"/>
      <c r="S190" s="30">
        <f t="shared" si="4"/>
        <v>-3.7220843672456573E-2</v>
      </c>
      <c r="T190" s="32">
        <f t="shared" si="5"/>
        <v>0</v>
      </c>
      <c r="U190" s="47"/>
    </row>
    <row r="191" spans="1:21">
      <c r="A191" s="47"/>
      <c r="B191" s="57"/>
      <c r="C191" s="28" t="s">
        <v>44</v>
      </c>
      <c r="D191" s="5" t="s">
        <v>251</v>
      </c>
      <c r="E191" s="10">
        <v>471</v>
      </c>
      <c r="F191" s="10">
        <v>424</v>
      </c>
      <c r="G191" s="10">
        <v>443</v>
      </c>
      <c r="H191" s="10">
        <v>382</v>
      </c>
      <c r="I191" s="10">
        <v>321</v>
      </c>
      <c r="J191" s="10">
        <v>309</v>
      </c>
      <c r="K191" s="10">
        <v>264</v>
      </c>
      <c r="L191" s="10">
        <v>253</v>
      </c>
      <c r="M191" s="10">
        <v>241</v>
      </c>
      <c r="N191" s="10">
        <v>275</v>
      </c>
      <c r="O191" s="10">
        <v>214</v>
      </c>
      <c r="P191" s="10">
        <v>244</v>
      </c>
      <c r="Q191" s="11">
        <v>195</v>
      </c>
      <c r="R191" s="1"/>
      <c r="S191" s="2">
        <f t="shared" si="4"/>
        <v>-0.1908713692946058</v>
      </c>
      <c r="T191" s="3">
        <f t="shared" si="5"/>
        <v>-1</v>
      </c>
      <c r="U191" s="47"/>
    </row>
    <row r="192" spans="1:21">
      <c r="A192" s="47"/>
      <c r="B192" s="57"/>
      <c r="C192" s="28"/>
      <c r="D192" s="5" t="s">
        <v>252</v>
      </c>
      <c r="E192" s="10">
        <v>4</v>
      </c>
      <c r="F192" s="10">
        <v>5</v>
      </c>
      <c r="G192" s="10">
        <v>9</v>
      </c>
      <c r="H192" s="10">
        <v>7</v>
      </c>
      <c r="I192" s="10">
        <v>10</v>
      </c>
      <c r="J192" s="10">
        <v>8</v>
      </c>
      <c r="K192" s="10">
        <v>5</v>
      </c>
      <c r="L192" s="10">
        <v>4</v>
      </c>
      <c r="M192" s="10">
        <v>2</v>
      </c>
      <c r="N192" s="10">
        <v>4</v>
      </c>
      <c r="O192" s="10">
        <v>6</v>
      </c>
      <c r="P192" s="10">
        <v>7</v>
      </c>
      <c r="Q192" s="11">
        <v>4</v>
      </c>
      <c r="R192" s="1"/>
      <c r="S192" s="2">
        <f t="shared" si="4"/>
        <v>1</v>
      </c>
      <c r="T192" s="3">
        <f t="shared" si="5"/>
        <v>1</v>
      </c>
      <c r="U192" s="47"/>
    </row>
    <row r="193" spans="1:21">
      <c r="A193" s="47"/>
      <c r="B193" s="57"/>
      <c r="C193" s="28"/>
      <c r="D193" s="5" t="s">
        <v>253</v>
      </c>
      <c r="E193" s="10">
        <v>43</v>
      </c>
      <c r="F193" s="10">
        <v>46</v>
      </c>
      <c r="G193" s="10">
        <v>57</v>
      </c>
      <c r="H193" s="10">
        <v>60</v>
      </c>
      <c r="I193" s="10">
        <v>50</v>
      </c>
      <c r="J193" s="10">
        <v>38</v>
      </c>
      <c r="K193" s="10">
        <v>25</v>
      </c>
      <c r="L193" s="10">
        <v>21</v>
      </c>
      <c r="M193" s="10">
        <v>34</v>
      </c>
      <c r="N193" s="10">
        <v>24</v>
      </c>
      <c r="O193" s="10">
        <v>25</v>
      </c>
      <c r="P193" s="10">
        <v>42</v>
      </c>
      <c r="Q193" s="11">
        <v>37</v>
      </c>
      <c r="R193" s="1"/>
      <c r="S193" s="2">
        <f t="shared" si="4"/>
        <v>8.8235294117647065E-2</v>
      </c>
      <c r="T193" s="3">
        <f t="shared" si="5"/>
        <v>1</v>
      </c>
      <c r="U193" s="47"/>
    </row>
    <row r="194" spans="1:21">
      <c r="A194" s="47"/>
      <c r="B194" s="57"/>
      <c r="C194" s="28"/>
      <c r="D194" s="5" t="s">
        <v>254</v>
      </c>
      <c r="E194" s="10">
        <v>13</v>
      </c>
      <c r="F194" s="10">
        <v>11</v>
      </c>
      <c r="G194" s="10">
        <v>11</v>
      </c>
      <c r="H194" s="10">
        <v>13</v>
      </c>
      <c r="I194" s="10">
        <v>7</v>
      </c>
      <c r="J194" s="10">
        <v>10</v>
      </c>
      <c r="K194" s="10">
        <v>7</v>
      </c>
      <c r="L194" s="10">
        <v>10</v>
      </c>
      <c r="M194" s="10">
        <v>7</v>
      </c>
      <c r="N194" s="10">
        <v>6</v>
      </c>
      <c r="O194" s="10">
        <v>11</v>
      </c>
      <c r="P194" s="10">
        <v>13</v>
      </c>
      <c r="Q194" s="11">
        <v>8</v>
      </c>
      <c r="R194" s="1"/>
      <c r="S194" s="2">
        <f t="shared" si="4"/>
        <v>0.14285714285714285</v>
      </c>
      <c r="T194" s="3">
        <f t="shared" si="5"/>
        <v>1</v>
      </c>
      <c r="U194" s="47"/>
    </row>
    <row r="195" spans="1:21">
      <c r="A195" s="47"/>
      <c r="B195" s="57"/>
      <c r="C195" s="28"/>
      <c r="D195" s="5" t="s">
        <v>94</v>
      </c>
      <c r="E195" s="10">
        <v>28</v>
      </c>
      <c r="F195" s="10">
        <v>37</v>
      </c>
      <c r="G195" s="10">
        <v>41</v>
      </c>
      <c r="H195" s="10">
        <v>34</v>
      </c>
      <c r="I195" s="10">
        <v>20</v>
      </c>
      <c r="J195" s="10">
        <v>12</v>
      </c>
      <c r="K195" s="10">
        <v>8</v>
      </c>
      <c r="L195" s="10">
        <v>14</v>
      </c>
      <c r="M195" s="10">
        <v>14</v>
      </c>
      <c r="N195" s="10">
        <v>13</v>
      </c>
      <c r="O195" s="10">
        <v>24</v>
      </c>
      <c r="P195" s="10">
        <v>27</v>
      </c>
      <c r="Q195" s="11">
        <v>12</v>
      </c>
      <c r="R195" s="1"/>
      <c r="S195" s="2">
        <f t="shared" si="4"/>
        <v>-0.14285714285714285</v>
      </c>
      <c r="T195" s="3">
        <f t="shared" si="5"/>
        <v>-1</v>
      </c>
      <c r="U195" s="47"/>
    </row>
    <row r="196" spans="1:21">
      <c r="A196" s="47"/>
      <c r="B196" s="57"/>
      <c r="C196" s="28"/>
      <c r="D196" s="5" t="s">
        <v>255</v>
      </c>
      <c r="E196" s="10">
        <v>476</v>
      </c>
      <c r="F196" s="10">
        <v>489</v>
      </c>
      <c r="G196" s="10">
        <v>477</v>
      </c>
      <c r="H196" s="10">
        <v>436</v>
      </c>
      <c r="I196" s="10">
        <v>360</v>
      </c>
      <c r="J196" s="10">
        <v>351</v>
      </c>
      <c r="K196" s="10">
        <v>340</v>
      </c>
      <c r="L196" s="10">
        <v>290</v>
      </c>
      <c r="M196" s="10">
        <v>270</v>
      </c>
      <c r="N196" s="10">
        <v>329</v>
      </c>
      <c r="O196" s="10">
        <v>320</v>
      </c>
      <c r="P196" s="10">
        <v>342</v>
      </c>
      <c r="Q196" s="11">
        <v>251</v>
      </c>
      <c r="R196" s="1"/>
      <c r="S196" s="2">
        <f t="shared" si="4"/>
        <v>-7.0370370370370375E-2</v>
      </c>
      <c r="T196" s="3">
        <f t="shared" si="5"/>
        <v>-1</v>
      </c>
      <c r="U196" s="47"/>
    </row>
    <row r="197" spans="1:21">
      <c r="A197" s="47"/>
      <c r="B197" s="57"/>
      <c r="C197" s="28"/>
      <c r="D197" s="5" t="s">
        <v>256</v>
      </c>
      <c r="E197" s="10">
        <v>58</v>
      </c>
      <c r="F197" s="10">
        <v>63</v>
      </c>
      <c r="G197" s="10">
        <v>62</v>
      </c>
      <c r="H197" s="10">
        <v>64</v>
      </c>
      <c r="I197" s="10">
        <v>53</v>
      </c>
      <c r="J197" s="10">
        <v>38</v>
      </c>
      <c r="K197" s="10">
        <v>28</v>
      </c>
      <c r="L197" s="10">
        <v>37</v>
      </c>
      <c r="M197" s="10">
        <v>39</v>
      </c>
      <c r="N197" s="10">
        <v>50</v>
      </c>
      <c r="O197" s="10">
        <v>41</v>
      </c>
      <c r="P197" s="10">
        <v>53</v>
      </c>
      <c r="Q197" s="11">
        <v>43</v>
      </c>
      <c r="R197" s="1"/>
      <c r="S197" s="2">
        <f t="shared" si="4"/>
        <v>0.10256410256410256</v>
      </c>
      <c r="T197" s="3">
        <f t="shared" si="5"/>
        <v>1</v>
      </c>
      <c r="U197" s="47"/>
    </row>
    <row r="198" spans="1:21">
      <c r="A198" s="47"/>
      <c r="B198" s="57"/>
      <c r="C198" s="28"/>
      <c r="D198" s="5" t="s">
        <v>257</v>
      </c>
      <c r="E198" s="10">
        <v>45</v>
      </c>
      <c r="F198" s="10">
        <v>68</v>
      </c>
      <c r="G198" s="10">
        <v>68</v>
      </c>
      <c r="H198" s="10">
        <v>61</v>
      </c>
      <c r="I198" s="10">
        <v>48</v>
      </c>
      <c r="J198" s="10">
        <v>52</v>
      </c>
      <c r="K198" s="10">
        <v>36</v>
      </c>
      <c r="L198" s="10">
        <v>43</v>
      </c>
      <c r="M198" s="10">
        <v>43</v>
      </c>
      <c r="N198" s="10">
        <v>40</v>
      </c>
      <c r="O198" s="10">
        <v>45</v>
      </c>
      <c r="P198" s="10">
        <v>48</v>
      </c>
      <c r="Q198" s="11">
        <v>36</v>
      </c>
      <c r="R198" s="1"/>
      <c r="S198" s="2">
        <f t="shared" si="4"/>
        <v>-0.16279069767441862</v>
      </c>
      <c r="T198" s="3">
        <f t="shared" si="5"/>
        <v>-1</v>
      </c>
      <c r="U198" s="47"/>
    </row>
    <row r="199" spans="1:21">
      <c r="A199" s="47"/>
      <c r="B199" s="57"/>
      <c r="C199" s="20" t="s">
        <v>258</v>
      </c>
      <c r="D199" s="20"/>
      <c r="E199" s="29">
        <v>1138</v>
      </c>
      <c r="F199" s="29">
        <v>1143</v>
      </c>
      <c r="G199" s="29">
        <v>1168</v>
      </c>
      <c r="H199" s="29">
        <v>1057</v>
      </c>
      <c r="I199" s="29">
        <v>869</v>
      </c>
      <c r="J199" s="29">
        <v>818</v>
      </c>
      <c r="K199" s="29">
        <v>713</v>
      </c>
      <c r="L199" s="29">
        <v>672</v>
      </c>
      <c r="M199" s="29">
        <v>650</v>
      </c>
      <c r="N199" s="29">
        <v>741</v>
      </c>
      <c r="O199" s="29">
        <v>686</v>
      </c>
      <c r="P199" s="29">
        <v>776</v>
      </c>
      <c r="Q199" s="29">
        <v>586</v>
      </c>
      <c r="R199" s="20"/>
      <c r="S199" s="30">
        <f t="shared" si="4"/>
        <v>-9.8461538461538461E-2</v>
      </c>
      <c r="T199" s="32">
        <f t="shared" si="5"/>
        <v>-1</v>
      </c>
      <c r="U199" s="47"/>
    </row>
    <row r="200" spans="1:21">
      <c r="A200" s="47"/>
      <c r="B200" s="57"/>
      <c r="C200" s="28" t="s">
        <v>45</v>
      </c>
      <c r="D200" s="5" t="s">
        <v>259</v>
      </c>
      <c r="E200" s="10">
        <v>140</v>
      </c>
      <c r="F200" s="10">
        <v>184</v>
      </c>
      <c r="G200" s="10">
        <v>55</v>
      </c>
      <c r="H200" s="10">
        <v>45</v>
      </c>
      <c r="I200" s="10">
        <v>107</v>
      </c>
      <c r="J200" s="10">
        <v>162</v>
      </c>
      <c r="K200" s="10">
        <v>31</v>
      </c>
      <c r="L200" s="10">
        <v>42</v>
      </c>
      <c r="M200" s="10">
        <v>76</v>
      </c>
      <c r="N200" s="10">
        <v>140</v>
      </c>
      <c r="O200" s="10">
        <v>62</v>
      </c>
      <c r="P200" s="10">
        <v>48</v>
      </c>
      <c r="Q200" s="11">
        <v>82</v>
      </c>
      <c r="R200" s="1"/>
      <c r="S200" s="2">
        <f t="shared" si="4"/>
        <v>7.8947368421052627E-2</v>
      </c>
      <c r="T200" s="3">
        <f t="shared" si="5"/>
        <v>1</v>
      </c>
      <c r="U200" s="47"/>
    </row>
    <row r="201" spans="1:21">
      <c r="A201" s="47"/>
      <c r="B201" s="57"/>
      <c r="C201" s="28"/>
      <c r="D201" s="5" t="s">
        <v>260</v>
      </c>
      <c r="E201" s="10">
        <v>84</v>
      </c>
      <c r="F201" s="10">
        <v>54</v>
      </c>
      <c r="G201" s="10">
        <v>42</v>
      </c>
      <c r="H201" s="10">
        <v>38</v>
      </c>
      <c r="I201" s="10">
        <v>46</v>
      </c>
      <c r="J201" s="10">
        <v>44</v>
      </c>
      <c r="K201" s="10">
        <v>33</v>
      </c>
      <c r="L201" s="10">
        <v>38</v>
      </c>
      <c r="M201" s="10">
        <v>28</v>
      </c>
      <c r="N201" s="10">
        <v>25</v>
      </c>
      <c r="O201" s="10">
        <v>24</v>
      </c>
      <c r="P201" s="10">
        <v>25</v>
      </c>
      <c r="Q201" s="11">
        <v>27</v>
      </c>
      <c r="R201" s="1"/>
      <c r="S201" s="2">
        <f t="shared" si="4"/>
        <v>-3.5714285714285712E-2</v>
      </c>
      <c r="T201" s="3">
        <f t="shared" si="5"/>
        <v>0</v>
      </c>
      <c r="U201" s="47"/>
    </row>
    <row r="202" spans="1:21">
      <c r="A202" s="47"/>
      <c r="B202" s="57"/>
      <c r="C202" s="28"/>
      <c r="D202" s="5" t="s">
        <v>261</v>
      </c>
      <c r="E202" s="10">
        <v>708</v>
      </c>
      <c r="F202" s="10">
        <v>615</v>
      </c>
      <c r="G202" s="10">
        <v>647</v>
      </c>
      <c r="H202" s="10">
        <v>814</v>
      </c>
      <c r="I202" s="10">
        <v>603</v>
      </c>
      <c r="J202" s="10">
        <v>482</v>
      </c>
      <c r="K202" s="10">
        <v>500</v>
      </c>
      <c r="L202" s="10">
        <v>546</v>
      </c>
      <c r="M202" s="10">
        <v>502</v>
      </c>
      <c r="N202" s="10">
        <v>479</v>
      </c>
      <c r="O202" s="10">
        <v>467</v>
      </c>
      <c r="P202" s="10">
        <v>617</v>
      </c>
      <c r="Q202" s="11">
        <v>575</v>
      </c>
      <c r="R202" s="1"/>
      <c r="S202" s="2">
        <f t="shared" ref="S202:S265" si="6">(Q202-M202)/M202</f>
        <v>0.1454183266932271</v>
      </c>
      <c r="T202" s="3">
        <f t="shared" ref="T202:T265" si="7">IF(S202&gt;0.05,1,IF(S202&lt;-0.05,-1,0))</f>
        <v>1</v>
      </c>
      <c r="U202" s="47"/>
    </row>
    <row r="203" spans="1:21">
      <c r="A203" s="47"/>
      <c r="B203" s="57"/>
      <c r="C203" s="28"/>
      <c r="D203" s="5" t="s">
        <v>262</v>
      </c>
      <c r="E203" s="10">
        <v>170</v>
      </c>
      <c r="F203" s="10">
        <v>145</v>
      </c>
      <c r="G203" s="10">
        <v>205</v>
      </c>
      <c r="H203" s="10">
        <v>213</v>
      </c>
      <c r="I203" s="10">
        <v>160</v>
      </c>
      <c r="J203" s="10">
        <v>160</v>
      </c>
      <c r="K203" s="10">
        <v>139</v>
      </c>
      <c r="L203" s="10">
        <v>135</v>
      </c>
      <c r="M203" s="10">
        <v>140</v>
      </c>
      <c r="N203" s="10">
        <v>127</v>
      </c>
      <c r="O203" s="10">
        <v>151</v>
      </c>
      <c r="P203" s="10">
        <v>150</v>
      </c>
      <c r="Q203" s="11">
        <v>155</v>
      </c>
      <c r="R203" s="1"/>
      <c r="S203" s="2">
        <f t="shared" si="6"/>
        <v>0.10714285714285714</v>
      </c>
      <c r="T203" s="3">
        <f t="shared" si="7"/>
        <v>1</v>
      </c>
      <c r="U203" s="47"/>
    </row>
    <row r="204" spans="1:21">
      <c r="A204" s="47"/>
      <c r="B204" s="57"/>
      <c r="C204" s="28"/>
      <c r="D204" s="5" t="s">
        <v>94</v>
      </c>
      <c r="E204" s="10">
        <v>222</v>
      </c>
      <c r="F204" s="10">
        <v>242</v>
      </c>
      <c r="G204" s="10">
        <v>164</v>
      </c>
      <c r="H204" s="10">
        <v>154</v>
      </c>
      <c r="I204" s="10">
        <v>187</v>
      </c>
      <c r="J204" s="10">
        <v>161</v>
      </c>
      <c r="K204" s="10">
        <v>142</v>
      </c>
      <c r="L204" s="10">
        <v>114</v>
      </c>
      <c r="M204" s="10">
        <v>154</v>
      </c>
      <c r="N204" s="10">
        <v>158</v>
      </c>
      <c r="O204" s="10">
        <v>139</v>
      </c>
      <c r="P204" s="10">
        <v>172</v>
      </c>
      <c r="Q204" s="11">
        <v>165</v>
      </c>
      <c r="R204" s="1"/>
      <c r="S204" s="2">
        <f t="shared" si="6"/>
        <v>7.1428571428571425E-2</v>
      </c>
      <c r="T204" s="3">
        <f t="shared" si="7"/>
        <v>1</v>
      </c>
      <c r="U204" s="47"/>
    </row>
    <row r="205" spans="1:21">
      <c r="A205" s="47"/>
      <c r="B205" s="57"/>
      <c r="C205" s="28"/>
      <c r="D205" s="5" t="s">
        <v>263</v>
      </c>
      <c r="E205" s="10">
        <v>502</v>
      </c>
      <c r="F205" s="10">
        <v>582</v>
      </c>
      <c r="G205" s="10">
        <v>448</v>
      </c>
      <c r="H205" s="10">
        <v>381</v>
      </c>
      <c r="I205" s="10">
        <v>526</v>
      </c>
      <c r="J205" s="10">
        <v>479</v>
      </c>
      <c r="K205" s="10">
        <v>355</v>
      </c>
      <c r="L205" s="10">
        <v>381</v>
      </c>
      <c r="M205" s="10">
        <v>421</v>
      </c>
      <c r="N205" s="10">
        <v>385</v>
      </c>
      <c r="O205" s="10">
        <v>296</v>
      </c>
      <c r="P205" s="10">
        <v>343</v>
      </c>
      <c r="Q205" s="11">
        <v>350</v>
      </c>
      <c r="R205" s="1"/>
      <c r="S205" s="2">
        <f t="shared" si="6"/>
        <v>-0.16864608076009502</v>
      </c>
      <c r="T205" s="3">
        <f t="shared" si="7"/>
        <v>-1</v>
      </c>
      <c r="U205" s="47"/>
    </row>
    <row r="206" spans="1:21">
      <c r="A206" s="47"/>
      <c r="B206" s="57"/>
      <c r="C206" s="28"/>
      <c r="D206" s="5" t="s">
        <v>264</v>
      </c>
      <c r="E206" s="10">
        <v>180</v>
      </c>
      <c r="F206" s="10">
        <v>225</v>
      </c>
      <c r="G206" s="10">
        <v>184</v>
      </c>
      <c r="H206" s="10">
        <v>152</v>
      </c>
      <c r="I206" s="10">
        <v>199</v>
      </c>
      <c r="J206" s="10">
        <v>152</v>
      </c>
      <c r="K206" s="10">
        <v>121</v>
      </c>
      <c r="L206" s="10">
        <v>118</v>
      </c>
      <c r="M206" s="10">
        <v>150</v>
      </c>
      <c r="N206" s="10">
        <v>133</v>
      </c>
      <c r="O206" s="10">
        <v>112</v>
      </c>
      <c r="P206" s="10">
        <v>127</v>
      </c>
      <c r="Q206" s="11">
        <v>138</v>
      </c>
      <c r="R206" s="1"/>
      <c r="S206" s="2">
        <f t="shared" si="6"/>
        <v>-0.08</v>
      </c>
      <c r="T206" s="3">
        <f t="shared" si="7"/>
        <v>-1</v>
      </c>
      <c r="U206" s="47"/>
    </row>
    <row r="207" spans="1:21">
      <c r="A207" s="47"/>
      <c r="B207" s="57"/>
      <c r="C207" s="28"/>
      <c r="D207" s="5" t="s">
        <v>265</v>
      </c>
      <c r="E207" s="10">
        <v>57</v>
      </c>
      <c r="F207" s="10">
        <v>16</v>
      </c>
      <c r="G207" s="10">
        <v>37</v>
      </c>
      <c r="H207" s="10">
        <v>15</v>
      </c>
      <c r="I207" s="10">
        <v>16</v>
      </c>
      <c r="J207" s="10">
        <v>25</v>
      </c>
      <c r="K207" s="10">
        <v>54</v>
      </c>
      <c r="L207" s="10">
        <v>34</v>
      </c>
      <c r="M207" s="10">
        <v>15</v>
      </c>
      <c r="N207" s="10">
        <v>17</v>
      </c>
      <c r="O207" s="10">
        <v>26</v>
      </c>
      <c r="P207" s="10">
        <v>12</v>
      </c>
      <c r="Q207" s="11">
        <v>12</v>
      </c>
      <c r="R207" s="1"/>
      <c r="S207" s="2">
        <f t="shared" si="6"/>
        <v>-0.2</v>
      </c>
      <c r="T207" s="3">
        <f t="shared" si="7"/>
        <v>-1</v>
      </c>
      <c r="U207" s="47"/>
    </row>
    <row r="208" spans="1:21">
      <c r="A208" s="47"/>
      <c r="B208" s="57"/>
      <c r="C208" s="20" t="s">
        <v>266</v>
      </c>
      <c r="D208" s="20"/>
      <c r="E208" s="29">
        <v>2063</v>
      </c>
      <c r="F208" s="29">
        <v>2063</v>
      </c>
      <c r="G208" s="29">
        <v>1782</v>
      </c>
      <c r="H208" s="29">
        <v>1812</v>
      </c>
      <c r="I208" s="29">
        <v>1844</v>
      </c>
      <c r="J208" s="29">
        <v>1665</v>
      </c>
      <c r="K208" s="29">
        <v>1375</v>
      </c>
      <c r="L208" s="29">
        <v>1408</v>
      </c>
      <c r="M208" s="29">
        <v>1486</v>
      </c>
      <c r="N208" s="29">
        <v>1464</v>
      </c>
      <c r="O208" s="29">
        <v>1277</v>
      </c>
      <c r="P208" s="29">
        <v>1494</v>
      </c>
      <c r="Q208" s="29">
        <v>1504</v>
      </c>
      <c r="R208" s="20"/>
      <c r="S208" s="30">
        <f t="shared" si="6"/>
        <v>1.2113055181695828E-2</v>
      </c>
      <c r="T208" s="32">
        <f t="shared" si="7"/>
        <v>0</v>
      </c>
      <c r="U208" s="47"/>
    </row>
    <row r="209" spans="1:21">
      <c r="A209" s="47"/>
      <c r="B209" s="57"/>
      <c r="C209" s="28" t="s">
        <v>46</v>
      </c>
      <c r="D209" s="5" t="s">
        <v>267</v>
      </c>
      <c r="E209" s="10">
        <v>151</v>
      </c>
      <c r="F209" s="10">
        <v>143</v>
      </c>
      <c r="G209" s="10">
        <v>133</v>
      </c>
      <c r="H209" s="10">
        <v>117</v>
      </c>
      <c r="I209" s="10">
        <v>142</v>
      </c>
      <c r="J209" s="10">
        <v>120</v>
      </c>
      <c r="K209" s="10">
        <v>79</v>
      </c>
      <c r="L209" s="10">
        <v>70</v>
      </c>
      <c r="M209" s="10">
        <v>51</v>
      </c>
      <c r="N209" s="10">
        <v>54</v>
      </c>
      <c r="O209" s="10">
        <v>49</v>
      </c>
      <c r="P209" s="10">
        <v>44</v>
      </c>
      <c r="Q209" s="11">
        <v>35</v>
      </c>
      <c r="R209" s="1"/>
      <c r="S209" s="2">
        <f t="shared" si="6"/>
        <v>-0.31372549019607843</v>
      </c>
      <c r="T209" s="3">
        <f t="shared" si="7"/>
        <v>-1</v>
      </c>
      <c r="U209" s="47"/>
    </row>
    <row r="210" spans="1:21">
      <c r="A210" s="47"/>
      <c r="B210" s="57"/>
      <c r="C210" s="28"/>
      <c r="D210" s="5" t="s">
        <v>94</v>
      </c>
      <c r="E210" s="10">
        <v>6</v>
      </c>
      <c r="F210" s="10">
        <v>9</v>
      </c>
      <c r="G210" s="10">
        <v>3</v>
      </c>
      <c r="H210" s="10">
        <v>3</v>
      </c>
      <c r="I210" s="10">
        <v>3</v>
      </c>
      <c r="J210" s="10">
        <v>3</v>
      </c>
      <c r="K210" s="10">
        <v>1</v>
      </c>
      <c r="L210" s="10">
        <v>3</v>
      </c>
      <c r="M210" s="10">
        <v>1</v>
      </c>
      <c r="N210" s="10">
        <v>1</v>
      </c>
      <c r="O210" s="10">
        <v>3</v>
      </c>
      <c r="P210" s="10">
        <v>4</v>
      </c>
      <c r="Q210" s="11">
        <v>1</v>
      </c>
      <c r="R210" s="1"/>
      <c r="S210" s="2">
        <f t="shared" si="6"/>
        <v>0</v>
      </c>
      <c r="T210" s="3">
        <f t="shared" si="7"/>
        <v>0</v>
      </c>
      <c r="U210" s="47"/>
    </row>
    <row r="211" spans="1:21">
      <c r="A211" s="47"/>
      <c r="B211" s="57"/>
      <c r="C211" s="28"/>
      <c r="D211" s="5" t="s">
        <v>268</v>
      </c>
      <c r="E211" s="10">
        <v>195</v>
      </c>
      <c r="F211" s="10">
        <v>207</v>
      </c>
      <c r="G211" s="10">
        <v>186</v>
      </c>
      <c r="H211" s="10">
        <v>154</v>
      </c>
      <c r="I211" s="10">
        <v>169</v>
      </c>
      <c r="J211" s="10">
        <v>163</v>
      </c>
      <c r="K211" s="10">
        <v>122</v>
      </c>
      <c r="L211" s="10">
        <v>136</v>
      </c>
      <c r="M211" s="10">
        <v>130</v>
      </c>
      <c r="N211" s="10">
        <v>102</v>
      </c>
      <c r="O211" s="10">
        <v>107</v>
      </c>
      <c r="P211" s="10">
        <v>116</v>
      </c>
      <c r="Q211" s="11">
        <v>112</v>
      </c>
      <c r="R211" s="1"/>
      <c r="S211" s="2">
        <f t="shared" si="6"/>
        <v>-0.13846153846153847</v>
      </c>
      <c r="T211" s="3">
        <f t="shared" si="7"/>
        <v>-1</v>
      </c>
      <c r="U211" s="47"/>
    </row>
    <row r="212" spans="1:21">
      <c r="A212" s="47"/>
      <c r="B212" s="57"/>
      <c r="C212" s="28"/>
      <c r="D212" s="5" t="s">
        <v>269</v>
      </c>
      <c r="E212" s="10">
        <v>160</v>
      </c>
      <c r="F212" s="10">
        <v>204</v>
      </c>
      <c r="G212" s="10">
        <v>162</v>
      </c>
      <c r="H212" s="10">
        <v>145</v>
      </c>
      <c r="I212" s="10">
        <v>130</v>
      </c>
      <c r="J212" s="10">
        <v>111</v>
      </c>
      <c r="K212" s="10">
        <v>85</v>
      </c>
      <c r="L212" s="10">
        <v>99</v>
      </c>
      <c r="M212" s="10">
        <v>73</v>
      </c>
      <c r="N212" s="10">
        <v>72</v>
      </c>
      <c r="O212" s="10">
        <v>64</v>
      </c>
      <c r="P212" s="10">
        <v>59</v>
      </c>
      <c r="Q212" s="11">
        <v>42</v>
      </c>
      <c r="R212" s="1"/>
      <c r="S212" s="2">
        <f t="shared" si="6"/>
        <v>-0.42465753424657532</v>
      </c>
      <c r="T212" s="3">
        <f t="shared" si="7"/>
        <v>-1</v>
      </c>
      <c r="U212" s="47"/>
    </row>
    <row r="213" spans="1:21">
      <c r="A213" s="47"/>
      <c r="B213" s="57"/>
      <c r="C213" s="20" t="s">
        <v>270</v>
      </c>
      <c r="D213" s="20"/>
      <c r="E213" s="29">
        <v>512</v>
      </c>
      <c r="F213" s="29">
        <v>563</v>
      </c>
      <c r="G213" s="29">
        <v>484</v>
      </c>
      <c r="H213" s="29">
        <v>419</v>
      </c>
      <c r="I213" s="29">
        <v>444</v>
      </c>
      <c r="J213" s="29">
        <v>397</v>
      </c>
      <c r="K213" s="29">
        <v>287</v>
      </c>
      <c r="L213" s="29">
        <v>308</v>
      </c>
      <c r="M213" s="29">
        <v>255</v>
      </c>
      <c r="N213" s="29">
        <v>229</v>
      </c>
      <c r="O213" s="29">
        <v>223</v>
      </c>
      <c r="P213" s="29">
        <v>223</v>
      </c>
      <c r="Q213" s="29">
        <v>190</v>
      </c>
      <c r="R213" s="20"/>
      <c r="S213" s="30">
        <f t="shared" si="6"/>
        <v>-0.25490196078431371</v>
      </c>
      <c r="T213" s="32">
        <f t="shared" si="7"/>
        <v>-1</v>
      </c>
      <c r="U213" s="47"/>
    </row>
    <row r="214" spans="1:21">
      <c r="A214" s="47"/>
      <c r="B214" s="57"/>
      <c r="C214" s="28" t="s">
        <v>47</v>
      </c>
      <c r="D214" s="5" t="s">
        <v>271</v>
      </c>
      <c r="E214" s="10">
        <v>36</v>
      </c>
      <c r="F214" s="10">
        <v>45</v>
      </c>
      <c r="G214" s="10">
        <v>80</v>
      </c>
      <c r="H214" s="10">
        <v>71</v>
      </c>
      <c r="I214" s="10">
        <v>58</v>
      </c>
      <c r="J214" s="10">
        <v>47</v>
      </c>
      <c r="K214" s="10">
        <v>58</v>
      </c>
      <c r="L214" s="10">
        <v>62</v>
      </c>
      <c r="M214" s="10">
        <v>50</v>
      </c>
      <c r="N214" s="10">
        <v>33</v>
      </c>
      <c r="O214" s="10">
        <v>72</v>
      </c>
      <c r="P214" s="10">
        <v>67</v>
      </c>
      <c r="Q214" s="11">
        <v>41</v>
      </c>
      <c r="R214" s="1"/>
      <c r="S214" s="2">
        <f t="shared" si="6"/>
        <v>-0.18</v>
      </c>
      <c r="T214" s="3">
        <f t="shared" si="7"/>
        <v>-1</v>
      </c>
      <c r="U214" s="47"/>
    </row>
    <row r="215" spans="1:21">
      <c r="A215" s="47"/>
      <c r="B215" s="57"/>
      <c r="C215" s="28"/>
      <c r="D215" s="5" t="s">
        <v>94</v>
      </c>
      <c r="E215" s="10">
        <v>46</v>
      </c>
      <c r="F215" s="10">
        <v>43</v>
      </c>
      <c r="G215" s="10">
        <v>42</v>
      </c>
      <c r="H215" s="10">
        <v>27</v>
      </c>
      <c r="I215" s="10">
        <v>26</v>
      </c>
      <c r="J215" s="10">
        <v>29</v>
      </c>
      <c r="K215" s="10">
        <v>16</v>
      </c>
      <c r="L215" s="10">
        <v>30</v>
      </c>
      <c r="M215" s="10">
        <v>22</v>
      </c>
      <c r="N215" s="10">
        <v>21</v>
      </c>
      <c r="O215" s="10">
        <v>16</v>
      </c>
      <c r="P215" s="10">
        <v>32</v>
      </c>
      <c r="Q215" s="11">
        <v>21</v>
      </c>
      <c r="R215" s="1"/>
      <c r="S215" s="2">
        <f t="shared" si="6"/>
        <v>-4.5454545454545456E-2</v>
      </c>
      <c r="T215" s="3">
        <f t="shared" si="7"/>
        <v>0</v>
      </c>
      <c r="U215" s="47"/>
    </row>
    <row r="216" spans="1:21">
      <c r="A216" s="47"/>
      <c r="B216" s="57"/>
      <c r="C216" s="28"/>
      <c r="D216" s="5" t="s">
        <v>272</v>
      </c>
      <c r="E216" s="10">
        <v>521</v>
      </c>
      <c r="F216" s="10">
        <v>491</v>
      </c>
      <c r="G216" s="10">
        <v>884</v>
      </c>
      <c r="H216" s="10">
        <v>867</v>
      </c>
      <c r="I216" s="10">
        <v>443</v>
      </c>
      <c r="J216" s="10">
        <v>511</v>
      </c>
      <c r="K216" s="10">
        <v>692</v>
      </c>
      <c r="L216" s="10">
        <v>646</v>
      </c>
      <c r="M216" s="10">
        <v>430</v>
      </c>
      <c r="N216" s="10">
        <v>494</v>
      </c>
      <c r="O216" s="10">
        <v>752</v>
      </c>
      <c r="P216" s="10">
        <v>771</v>
      </c>
      <c r="Q216" s="11">
        <v>456</v>
      </c>
      <c r="R216" s="1"/>
      <c r="S216" s="2">
        <f t="shared" si="6"/>
        <v>6.0465116279069767E-2</v>
      </c>
      <c r="T216" s="3">
        <f t="shared" si="7"/>
        <v>1</v>
      </c>
      <c r="U216" s="47"/>
    </row>
    <row r="217" spans="1:21">
      <c r="A217" s="47"/>
      <c r="B217" s="57"/>
      <c r="C217" s="20" t="s">
        <v>273</v>
      </c>
      <c r="D217" s="20"/>
      <c r="E217" s="29">
        <v>603</v>
      </c>
      <c r="F217" s="29">
        <v>579</v>
      </c>
      <c r="G217" s="29">
        <v>1006</v>
      </c>
      <c r="H217" s="29">
        <v>965</v>
      </c>
      <c r="I217" s="29">
        <v>527</v>
      </c>
      <c r="J217" s="29">
        <v>587</v>
      </c>
      <c r="K217" s="29">
        <v>766</v>
      </c>
      <c r="L217" s="29">
        <v>738</v>
      </c>
      <c r="M217" s="29">
        <v>502</v>
      </c>
      <c r="N217" s="29">
        <v>548</v>
      </c>
      <c r="O217" s="29">
        <v>840</v>
      </c>
      <c r="P217" s="29">
        <v>870</v>
      </c>
      <c r="Q217" s="29">
        <v>518</v>
      </c>
      <c r="R217" s="20"/>
      <c r="S217" s="30">
        <f t="shared" si="6"/>
        <v>3.1872509960159362E-2</v>
      </c>
      <c r="T217" s="32">
        <f t="shared" si="7"/>
        <v>0</v>
      </c>
      <c r="U217" s="47"/>
    </row>
    <row r="218" spans="1:21">
      <c r="A218" s="47"/>
      <c r="B218" s="16" t="s">
        <v>48</v>
      </c>
      <c r="C218" s="16"/>
      <c r="D218" s="16"/>
      <c r="E218" s="26">
        <v>15062</v>
      </c>
      <c r="F218" s="26">
        <v>15652</v>
      </c>
      <c r="G218" s="26">
        <v>14596</v>
      </c>
      <c r="H218" s="26">
        <v>13456</v>
      </c>
      <c r="I218" s="26">
        <v>12461</v>
      </c>
      <c r="J218" s="26">
        <v>12859</v>
      </c>
      <c r="K218" s="26">
        <v>10479</v>
      </c>
      <c r="L218" s="26">
        <v>10712</v>
      </c>
      <c r="M218" s="26">
        <v>10710</v>
      </c>
      <c r="N218" s="26">
        <v>12126</v>
      </c>
      <c r="O218" s="26">
        <v>10674</v>
      </c>
      <c r="P218" s="26">
        <v>11458</v>
      </c>
      <c r="Q218" s="26">
        <v>11181</v>
      </c>
      <c r="R218" s="16"/>
      <c r="S218" s="31">
        <f t="shared" si="6"/>
        <v>4.3977591036414569E-2</v>
      </c>
      <c r="T218" s="33">
        <f t="shared" si="7"/>
        <v>0</v>
      </c>
      <c r="U218" s="47"/>
    </row>
    <row r="219" spans="1:21">
      <c r="A219" s="47"/>
      <c r="B219" s="57" t="s">
        <v>13</v>
      </c>
      <c r="C219" s="28" t="s">
        <v>49</v>
      </c>
      <c r="D219" s="5" t="s">
        <v>49</v>
      </c>
      <c r="E219" s="10">
        <v>195</v>
      </c>
      <c r="F219" s="10">
        <v>245</v>
      </c>
      <c r="G219" s="10">
        <v>229</v>
      </c>
      <c r="H219" s="10">
        <v>201</v>
      </c>
      <c r="I219" s="10">
        <v>204</v>
      </c>
      <c r="J219" s="10">
        <v>179</v>
      </c>
      <c r="K219" s="10">
        <v>173</v>
      </c>
      <c r="L219" s="10">
        <v>171</v>
      </c>
      <c r="M219" s="10">
        <v>165</v>
      </c>
      <c r="N219" s="10">
        <v>165</v>
      </c>
      <c r="O219" s="10">
        <v>152</v>
      </c>
      <c r="P219" s="10">
        <v>137</v>
      </c>
      <c r="Q219" s="11">
        <v>112</v>
      </c>
      <c r="R219" s="1"/>
      <c r="S219" s="2">
        <f t="shared" si="6"/>
        <v>-0.32121212121212123</v>
      </c>
      <c r="T219" s="3">
        <f t="shared" si="7"/>
        <v>-1</v>
      </c>
      <c r="U219" s="47"/>
    </row>
    <row r="220" spans="1:21">
      <c r="A220" s="47"/>
      <c r="B220" s="57"/>
      <c r="C220" s="28"/>
      <c r="D220" s="5" t="s">
        <v>94</v>
      </c>
      <c r="E220" s="10">
        <v>96</v>
      </c>
      <c r="F220" s="10">
        <v>69</v>
      </c>
      <c r="G220" s="10">
        <v>59</v>
      </c>
      <c r="H220" s="10">
        <v>47</v>
      </c>
      <c r="I220" s="10">
        <v>56</v>
      </c>
      <c r="J220" s="10">
        <v>41</v>
      </c>
      <c r="K220" s="10">
        <v>41</v>
      </c>
      <c r="L220" s="10">
        <v>43</v>
      </c>
      <c r="M220" s="10">
        <v>47</v>
      </c>
      <c r="N220" s="10">
        <v>46</v>
      </c>
      <c r="O220" s="10">
        <v>35</v>
      </c>
      <c r="P220" s="10">
        <v>44</v>
      </c>
      <c r="Q220" s="11">
        <v>43</v>
      </c>
      <c r="R220" s="1"/>
      <c r="S220" s="2">
        <f t="shared" si="6"/>
        <v>-8.5106382978723402E-2</v>
      </c>
      <c r="T220" s="3">
        <f t="shared" si="7"/>
        <v>-1</v>
      </c>
      <c r="U220" s="47"/>
    </row>
    <row r="221" spans="1:21">
      <c r="A221" s="47"/>
      <c r="B221" s="57"/>
      <c r="C221" s="28"/>
      <c r="D221" s="5" t="s">
        <v>274</v>
      </c>
      <c r="E221" s="10">
        <v>203</v>
      </c>
      <c r="F221" s="10">
        <v>168</v>
      </c>
      <c r="G221" s="10">
        <v>122</v>
      </c>
      <c r="H221" s="10">
        <v>89</v>
      </c>
      <c r="I221" s="10">
        <v>126</v>
      </c>
      <c r="J221" s="10">
        <v>116</v>
      </c>
      <c r="K221" s="10">
        <v>88</v>
      </c>
      <c r="L221" s="10">
        <v>81</v>
      </c>
      <c r="M221" s="10">
        <v>115</v>
      </c>
      <c r="N221" s="10">
        <v>121</v>
      </c>
      <c r="O221" s="10">
        <v>114</v>
      </c>
      <c r="P221" s="10">
        <v>93</v>
      </c>
      <c r="Q221" s="11">
        <v>121</v>
      </c>
      <c r="R221" s="1"/>
      <c r="S221" s="2">
        <f t="shared" si="6"/>
        <v>5.2173913043478258E-2</v>
      </c>
      <c r="T221" s="3">
        <f t="shared" si="7"/>
        <v>1</v>
      </c>
      <c r="U221" s="47"/>
    </row>
    <row r="222" spans="1:21">
      <c r="A222" s="47"/>
      <c r="B222" s="57"/>
      <c r="C222" s="28"/>
      <c r="D222" s="5" t="s">
        <v>275</v>
      </c>
      <c r="E222" s="10">
        <v>74</v>
      </c>
      <c r="F222" s="10">
        <v>70</v>
      </c>
      <c r="G222" s="10">
        <v>75</v>
      </c>
      <c r="H222" s="10">
        <v>66</v>
      </c>
      <c r="I222" s="10">
        <v>63</v>
      </c>
      <c r="J222" s="10">
        <v>65</v>
      </c>
      <c r="K222" s="10">
        <v>49</v>
      </c>
      <c r="L222" s="10">
        <v>59</v>
      </c>
      <c r="M222" s="10">
        <v>49</v>
      </c>
      <c r="N222" s="10">
        <v>54</v>
      </c>
      <c r="O222" s="10">
        <v>53</v>
      </c>
      <c r="P222" s="10">
        <v>57</v>
      </c>
      <c r="Q222" s="11">
        <v>50</v>
      </c>
      <c r="R222" s="1"/>
      <c r="S222" s="2">
        <f t="shared" si="6"/>
        <v>2.0408163265306121E-2</v>
      </c>
      <c r="T222" s="3">
        <f t="shared" si="7"/>
        <v>0</v>
      </c>
      <c r="U222" s="47"/>
    </row>
    <row r="223" spans="1:21">
      <c r="A223" s="47"/>
      <c r="B223" s="57"/>
      <c r="C223" s="28"/>
      <c r="D223" s="5" t="s">
        <v>276</v>
      </c>
      <c r="E223" s="10">
        <v>70</v>
      </c>
      <c r="F223" s="10">
        <v>79</v>
      </c>
      <c r="G223" s="10">
        <v>107</v>
      </c>
      <c r="H223" s="10">
        <v>82</v>
      </c>
      <c r="I223" s="10">
        <v>68</v>
      </c>
      <c r="J223" s="10">
        <v>76</v>
      </c>
      <c r="K223" s="10">
        <v>53</v>
      </c>
      <c r="L223" s="10">
        <v>80</v>
      </c>
      <c r="M223" s="10">
        <v>65</v>
      </c>
      <c r="N223" s="10">
        <v>64</v>
      </c>
      <c r="O223" s="10">
        <v>55</v>
      </c>
      <c r="P223" s="10">
        <v>74</v>
      </c>
      <c r="Q223" s="11">
        <v>65</v>
      </c>
      <c r="R223" s="1"/>
      <c r="S223" s="2">
        <f t="shared" si="6"/>
        <v>0</v>
      </c>
      <c r="T223" s="3">
        <f t="shared" si="7"/>
        <v>0</v>
      </c>
      <c r="U223" s="47"/>
    </row>
    <row r="224" spans="1:21">
      <c r="A224" s="47"/>
      <c r="B224" s="57"/>
      <c r="C224" s="20" t="s">
        <v>277</v>
      </c>
      <c r="D224" s="20"/>
      <c r="E224" s="29">
        <v>638</v>
      </c>
      <c r="F224" s="29">
        <v>631</v>
      </c>
      <c r="G224" s="29">
        <v>592</v>
      </c>
      <c r="H224" s="29">
        <v>485</v>
      </c>
      <c r="I224" s="29">
        <v>517</v>
      </c>
      <c r="J224" s="29">
        <v>477</v>
      </c>
      <c r="K224" s="29">
        <v>404</v>
      </c>
      <c r="L224" s="29">
        <v>434</v>
      </c>
      <c r="M224" s="29">
        <v>441</v>
      </c>
      <c r="N224" s="29">
        <v>450</v>
      </c>
      <c r="O224" s="29">
        <v>409</v>
      </c>
      <c r="P224" s="29">
        <v>405</v>
      </c>
      <c r="Q224" s="29">
        <v>391</v>
      </c>
      <c r="R224" s="20"/>
      <c r="S224" s="30">
        <f t="shared" si="6"/>
        <v>-0.11337868480725624</v>
      </c>
      <c r="T224" s="32">
        <f t="shared" si="7"/>
        <v>-1</v>
      </c>
      <c r="U224" s="47"/>
    </row>
    <row r="225" spans="1:21">
      <c r="A225" s="47"/>
      <c r="B225" s="57"/>
      <c r="C225" s="28" t="s">
        <v>50</v>
      </c>
      <c r="D225" s="5" t="s">
        <v>278</v>
      </c>
      <c r="E225" s="10">
        <v>29</v>
      </c>
      <c r="F225" s="10">
        <v>34</v>
      </c>
      <c r="G225" s="10">
        <v>41</v>
      </c>
      <c r="H225" s="10">
        <v>29</v>
      </c>
      <c r="I225" s="10">
        <v>24</v>
      </c>
      <c r="J225" s="10">
        <v>30</v>
      </c>
      <c r="K225" s="10">
        <v>37</v>
      </c>
      <c r="L225" s="10">
        <v>51</v>
      </c>
      <c r="M225" s="10">
        <v>49</v>
      </c>
      <c r="N225" s="10">
        <v>73</v>
      </c>
      <c r="O225" s="10">
        <v>73</v>
      </c>
      <c r="P225" s="10">
        <v>95</v>
      </c>
      <c r="Q225" s="11">
        <v>72</v>
      </c>
      <c r="R225" s="1"/>
      <c r="S225" s="2">
        <f t="shared" si="6"/>
        <v>0.46938775510204084</v>
      </c>
      <c r="T225" s="3">
        <f t="shared" si="7"/>
        <v>1</v>
      </c>
      <c r="U225" s="47"/>
    </row>
    <row r="226" spans="1:21">
      <c r="A226" s="47"/>
      <c r="B226" s="57"/>
      <c r="C226" s="28"/>
      <c r="D226" s="5" t="s">
        <v>279</v>
      </c>
      <c r="E226" s="10">
        <v>344</v>
      </c>
      <c r="F226" s="10">
        <v>282</v>
      </c>
      <c r="G226" s="10">
        <v>219</v>
      </c>
      <c r="H226" s="10">
        <v>257</v>
      </c>
      <c r="I226" s="10">
        <v>201</v>
      </c>
      <c r="J226" s="10">
        <v>209</v>
      </c>
      <c r="K226" s="10">
        <v>220</v>
      </c>
      <c r="L226" s="10">
        <v>252</v>
      </c>
      <c r="M226" s="10">
        <v>218</v>
      </c>
      <c r="N226" s="10">
        <v>283</v>
      </c>
      <c r="O226" s="10">
        <v>262</v>
      </c>
      <c r="P226" s="10">
        <v>185</v>
      </c>
      <c r="Q226" s="11">
        <v>131</v>
      </c>
      <c r="R226" s="1"/>
      <c r="S226" s="2">
        <f t="shared" si="6"/>
        <v>-0.39908256880733944</v>
      </c>
      <c r="T226" s="3">
        <f t="shared" si="7"/>
        <v>-1</v>
      </c>
      <c r="U226" s="47"/>
    </row>
    <row r="227" spans="1:21">
      <c r="A227" s="47"/>
      <c r="B227" s="57"/>
      <c r="C227" s="28"/>
      <c r="D227" s="5" t="s">
        <v>280</v>
      </c>
      <c r="E227" s="10">
        <v>185</v>
      </c>
      <c r="F227" s="10">
        <v>163</v>
      </c>
      <c r="G227" s="10">
        <v>224</v>
      </c>
      <c r="H227" s="10">
        <v>211</v>
      </c>
      <c r="I227" s="10">
        <v>153</v>
      </c>
      <c r="J227" s="10">
        <v>166</v>
      </c>
      <c r="K227" s="10">
        <v>193</v>
      </c>
      <c r="L227" s="10">
        <v>176</v>
      </c>
      <c r="M227" s="10">
        <v>186</v>
      </c>
      <c r="N227" s="10">
        <v>228</v>
      </c>
      <c r="O227" s="10">
        <v>215</v>
      </c>
      <c r="P227" s="10">
        <v>214</v>
      </c>
      <c r="Q227" s="11">
        <v>130</v>
      </c>
      <c r="R227" s="1"/>
      <c r="S227" s="2">
        <f t="shared" si="6"/>
        <v>-0.30107526881720431</v>
      </c>
      <c r="T227" s="3">
        <f t="shared" si="7"/>
        <v>-1</v>
      </c>
      <c r="U227" s="47"/>
    </row>
    <row r="228" spans="1:21">
      <c r="A228" s="47"/>
      <c r="B228" s="57"/>
      <c r="C228" s="28"/>
      <c r="D228" s="5" t="s">
        <v>281</v>
      </c>
      <c r="E228" s="10">
        <v>17</v>
      </c>
      <c r="F228" s="10">
        <v>19</v>
      </c>
      <c r="G228" s="10">
        <v>16</v>
      </c>
      <c r="H228" s="10">
        <v>26</v>
      </c>
      <c r="I228" s="10">
        <v>16</v>
      </c>
      <c r="J228" s="10">
        <v>17</v>
      </c>
      <c r="K228" s="10">
        <v>14</v>
      </c>
      <c r="L228" s="10">
        <v>21</v>
      </c>
      <c r="M228" s="10">
        <v>13</v>
      </c>
      <c r="N228" s="10">
        <v>27</v>
      </c>
      <c r="O228" s="10">
        <v>32</v>
      </c>
      <c r="P228" s="10">
        <v>17</v>
      </c>
      <c r="Q228" s="11">
        <v>12</v>
      </c>
      <c r="R228" s="1"/>
      <c r="S228" s="2">
        <f t="shared" si="6"/>
        <v>-7.6923076923076927E-2</v>
      </c>
      <c r="T228" s="3">
        <f t="shared" si="7"/>
        <v>-1</v>
      </c>
      <c r="U228" s="47"/>
    </row>
    <row r="229" spans="1:21">
      <c r="A229" s="47"/>
      <c r="B229" s="57"/>
      <c r="C229" s="28"/>
      <c r="D229" s="5" t="s">
        <v>282</v>
      </c>
      <c r="E229" s="10">
        <v>48</v>
      </c>
      <c r="F229" s="10">
        <v>46</v>
      </c>
      <c r="G229" s="10">
        <v>70</v>
      </c>
      <c r="H229" s="10">
        <v>95</v>
      </c>
      <c r="I229" s="10">
        <v>46</v>
      </c>
      <c r="J229" s="10">
        <v>48</v>
      </c>
      <c r="K229" s="10">
        <v>33</v>
      </c>
      <c r="L229" s="10">
        <v>44</v>
      </c>
      <c r="M229" s="10">
        <v>35</v>
      </c>
      <c r="N229" s="10">
        <v>17</v>
      </c>
      <c r="O229" s="10">
        <v>47</v>
      </c>
      <c r="P229" s="10">
        <v>54</v>
      </c>
      <c r="Q229" s="11">
        <v>27</v>
      </c>
      <c r="R229" s="1"/>
      <c r="S229" s="2">
        <f t="shared" si="6"/>
        <v>-0.22857142857142856</v>
      </c>
      <c r="T229" s="3">
        <f t="shared" si="7"/>
        <v>-1</v>
      </c>
      <c r="U229" s="47"/>
    </row>
    <row r="230" spans="1:21">
      <c r="A230" s="47"/>
      <c r="B230" s="57"/>
      <c r="C230" s="28"/>
      <c r="D230" s="5" t="s">
        <v>94</v>
      </c>
      <c r="E230" s="10">
        <v>57</v>
      </c>
      <c r="F230" s="10">
        <v>32</v>
      </c>
      <c r="G230" s="10">
        <v>46</v>
      </c>
      <c r="H230" s="10">
        <v>56</v>
      </c>
      <c r="I230" s="10">
        <v>24</v>
      </c>
      <c r="J230" s="10">
        <v>31</v>
      </c>
      <c r="K230" s="10">
        <v>32</v>
      </c>
      <c r="L230" s="10">
        <v>26</v>
      </c>
      <c r="M230" s="10">
        <v>18</v>
      </c>
      <c r="N230" s="10">
        <v>38</v>
      </c>
      <c r="O230" s="10">
        <v>40</v>
      </c>
      <c r="P230" s="10">
        <v>42</v>
      </c>
      <c r="Q230" s="11">
        <v>16</v>
      </c>
      <c r="R230" s="1"/>
      <c r="S230" s="2">
        <f t="shared" si="6"/>
        <v>-0.1111111111111111</v>
      </c>
      <c r="T230" s="3">
        <f t="shared" si="7"/>
        <v>-1</v>
      </c>
      <c r="U230" s="47"/>
    </row>
    <row r="231" spans="1:21">
      <c r="A231" s="47"/>
      <c r="B231" s="57"/>
      <c r="C231" s="28"/>
      <c r="D231" s="5" t="s">
        <v>283</v>
      </c>
      <c r="E231" s="10">
        <v>18</v>
      </c>
      <c r="F231" s="10">
        <v>22</v>
      </c>
      <c r="G231" s="10">
        <v>25</v>
      </c>
      <c r="H231" s="10">
        <v>44</v>
      </c>
      <c r="I231" s="10">
        <v>23</v>
      </c>
      <c r="J231" s="10">
        <v>16</v>
      </c>
      <c r="K231" s="10">
        <v>19</v>
      </c>
      <c r="L231" s="10">
        <v>28</v>
      </c>
      <c r="M231" s="10">
        <v>13</v>
      </c>
      <c r="N231" s="10">
        <v>17</v>
      </c>
      <c r="O231" s="10">
        <v>27</v>
      </c>
      <c r="P231" s="10">
        <v>39</v>
      </c>
      <c r="Q231" s="11">
        <v>9</v>
      </c>
      <c r="R231" s="1"/>
      <c r="S231" s="2">
        <f t="shared" si="6"/>
        <v>-0.30769230769230771</v>
      </c>
      <c r="T231" s="3">
        <f t="shared" si="7"/>
        <v>-1</v>
      </c>
      <c r="U231" s="47"/>
    </row>
    <row r="232" spans="1:21">
      <c r="A232" s="47"/>
      <c r="B232" s="57"/>
      <c r="C232" s="20" t="s">
        <v>284</v>
      </c>
      <c r="D232" s="20"/>
      <c r="E232" s="29">
        <v>698</v>
      </c>
      <c r="F232" s="29">
        <v>598</v>
      </c>
      <c r="G232" s="29">
        <v>641</v>
      </c>
      <c r="H232" s="29">
        <v>718</v>
      </c>
      <c r="I232" s="29">
        <v>487</v>
      </c>
      <c r="J232" s="29">
        <v>517</v>
      </c>
      <c r="K232" s="29">
        <v>548</v>
      </c>
      <c r="L232" s="29">
        <v>598</v>
      </c>
      <c r="M232" s="29">
        <v>532</v>
      </c>
      <c r="N232" s="29">
        <v>683</v>
      </c>
      <c r="O232" s="29">
        <v>696</v>
      </c>
      <c r="P232" s="29">
        <v>646</v>
      </c>
      <c r="Q232" s="29">
        <v>397</v>
      </c>
      <c r="R232" s="20"/>
      <c r="S232" s="30">
        <f t="shared" si="6"/>
        <v>-0.25375939849624063</v>
      </c>
      <c r="T232" s="32">
        <f t="shared" si="7"/>
        <v>-1</v>
      </c>
      <c r="U232" s="47"/>
    </row>
    <row r="233" spans="1:21">
      <c r="A233" s="47"/>
      <c r="B233" s="57"/>
      <c r="C233" s="28" t="s">
        <v>51</v>
      </c>
      <c r="D233" s="5" t="s">
        <v>285</v>
      </c>
      <c r="E233" s="10">
        <v>16</v>
      </c>
      <c r="F233" s="10">
        <v>13</v>
      </c>
      <c r="G233" s="10">
        <v>28</v>
      </c>
      <c r="H233" s="10">
        <v>14</v>
      </c>
      <c r="I233" s="10">
        <v>12</v>
      </c>
      <c r="J233" s="10">
        <v>17</v>
      </c>
      <c r="K233" s="10">
        <v>18</v>
      </c>
      <c r="L233" s="10">
        <v>32</v>
      </c>
      <c r="M233" s="10">
        <v>9</v>
      </c>
      <c r="N233" s="10">
        <v>21</v>
      </c>
      <c r="O233" s="10">
        <v>13</v>
      </c>
      <c r="P233" s="10">
        <v>17</v>
      </c>
      <c r="Q233" s="11">
        <v>25</v>
      </c>
      <c r="R233" s="1"/>
      <c r="S233" s="2">
        <f t="shared" si="6"/>
        <v>1.7777777777777777</v>
      </c>
      <c r="T233" s="3">
        <f t="shared" si="7"/>
        <v>1</v>
      </c>
      <c r="U233" s="47"/>
    </row>
    <row r="234" spans="1:21">
      <c r="A234" s="47"/>
      <c r="B234" s="57"/>
      <c r="C234" s="28"/>
      <c r="D234" s="5" t="s">
        <v>286</v>
      </c>
      <c r="E234" s="10">
        <v>609</v>
      </c>
      <c r="F234" s="10">
        <v>552</v>
      </c>
      <c r="G234" s="10">
        <v>573</v>
      </c>
      <c r="H234" s="10">
        <v>466</v>
      </c>
      <c r="I234" s="10">
        <v>454</v>
      </c>
      <c r="J234" s="10">
        <v>437</v>
      </c>
      <c r="K234" s="10">
        <v>519</v>
      </c>
      <c r="L234" s="10">
        <v>433</v>
      </c>
      <c r="M234" s="10">
        <v>508</v>
      </c>
      <c r="N234" s="10">
        <v>522</v>
      </c>
      <c r="O234" s="10">
        <v>451</v>
      </c>
      <c r="P234" s="10">
        <v>445</v>
      </c>
      <c r="Q234" s="11">
        <v>365</v>
      </c>
      <c r="R234" s="1"/>
      <c r="S234" s="2">
        <f t="shared" si="6"/>
        <v>-0.28149606299212598</v>
      </c>
      <c r="T234" s="3">
        <f t="shared" si="7"/>
        <v>-1</v>
      </c>
      <c r="U234" s="47"/>
    </row>
    <row r="235" spans="1:21">
      <c r="A235" s="47"/>
      <c r="B235" s="57"/>
      <c r="C235" s="28"/>
      <c r="D235" s="5" t="s">
        <v>287</v>
      </c>
      <c r="E235" s="10">
        <v>104</v>
      </c>
      <c r="F235" s="10">
        <v>81</v>
      </c>
      <c r="G235" s="10">
        <v>86</v>
      </c>
      <c r="H235" s="10">
        <v>65</v>
      </c>
      <c r="I235" s="10">
        <v>63</v>
      </c>
      <c r="J235" s="10">
        <v>51</v>
      </c>
      <c r="K235" s="10">
        <v>22</v>
      </c>
      <c r="L235" s="10">
        <v>61</v>
      </c>
      <c r="M235" s="10">
        <v>51</v>
      </c>
      <c r="N235" s="10">
        <v>52</v>
      </c>
      <c r="O235" s="10">
        <v>63</v>
      </c>
      <c r="P235" s="10">
        <v>91</v>
      </c>
      <c r="Q235" s="11">
        <v>77</v>
      </c>
      <c r="R235" s="1"/>
      <c r="S235" s="2">
        <f t="shared" si="6"/>
        <v>0.50980392156862742</v>
      </c>
      <c r="T235" s="3">
        <f t="shared" si="7"/>
        <v>1</v>
      </c>
      <c r="U235" s="47"/>
    </row>
    <row r="236" spans="1:21">
      <c r="A236" s="47"/>
      <c r="B236" s="57"/>
      <c r="C236" s="28"/>
      <c r="D236" s="5" t="s">
        <v>288</v>
      </c>
      <c r="E236" s="10">
        <v>251</v>
      </c>
      <c r="F236" s="10">
        <v>251</v>
      </c>
      <c r="G236" s="10">
        <v>257</v>
      </c>
      <c r="H236" s="10">
        <v>274</v>
      </c>
      <c r="I236" s="10">
        <v>236</v>
      </c>
      <c r="J236" s="10">
        <v>238</v>
      </c>
      <c r="K236" s="10">
        <v>175</v>
      </c>
      <c r="L236" s="10">
        <v>185</v>
      </c>
      <c r="M236" s="10">
        <v>210</v>
      </c>
      <c r="N236" s="10">
        <v>226</v>
      </c>
      <c r="O236" s="10">
        <v>199</v>
      </c>
      <c r="P236" s="10">
        <v>211</v>
      </c>
      <c r="Q236" s="11">
        <v>228</v>
      </c>
      <c r="R236" s="1"/>
      <c r="S236" s="2">
        <f t="shared" si="6"/>
        <v>8.5714285714285715E-2</v>
      </c>
      <c r="T236" s="3">
        <f t="shared" si="7"/>
        <v>1</v>
      </c>
      <c r="U236" s="47"/>
    </row>
    <row r="237" spans="1:21">
      <c r="A237" s="47"/>
      <c r="B237" s="57"/>
      <c r="C237" s="28"/>
      <c r="D237" s="5" t="s">
        <v>289</v>
      </c>
      <c r="E237" s="10">
        <v>111</v>
      </c>
      <c r="F237" s="10">
        <v>91</v>
      </c>
      <c r="G237" s="10">
        <v>101</v>
      </c>
      <c r="H237" s="10">
        <v>80</v>
      </c>
      <c r="I237" s="10">
        <v>89</v>
      </c>
      <c r="J237" s="10">
        <v>113</v>
      </c>
      <c r="K237" s="10">
        <v>53</v>
      </c>
      <c r="L237" s="10">
        <v>62</v>
      </c>
      <c r="M237" s="10">
        <v>97</v>
      </c>
      <c r="N237" s="10">
        <v>100</v>
      </c>
      <c r="O237" s="10">
        <v>76</v>
      </c>
      <c r="P237" s="10">
        <v>71</v>
      </c>
      <c r="Q237" s="11">
        <v>83</v>
      </c>
      <c r="R237" s="1"/>
      <c r="S237" s="2">
        <f t="shared" si="6"/>
        <v>-0.14432989690721648</v>
      </c>
      <c r="T237" s="3">
        <f t="shared" si="7"/>
        <v>-1</v>
      </c>
      <c r="U237" s="47"/>
    </row>
    <row r="238" spans="1:21">
      <c r="A238" s="47"/>
      <c r="B238" s="57"/>
      <c r="C238" s="28"/>
      <c r="D238" s="5" t="s">
        <v>290</v>
      </c>
      <c r="E238" s="10">
        <v>357</v>
      </c>
      <c r="F238" s="10">
        <v>323</v>
      </c>
      <c r="G238" s="10">
        <v>353</v>
      </c>
      <c r="H238" s="10">
        <v>344</v>
      </c>
      <c r="I238" s="10">
        <v>291</v>
      </c>
      <c r="J238" s="10">
        <v>332</v>
      </c>
      <c r="K238" s="10">
        <v>364</v>
      </c>
      <c r="L238" s="10">
        <v>326</v>
      </c>
      <c r="M238" s="10">
        <v>340</v>
      </c>
      <c r="N238" s="10">
        <v>354</v>
      </c>
      <c r="O238" s="10">
        <v>337</v>
      </c>
      <c r="P238" s="10">
        <v>327</v>
      </c>
      <c r="Q238" s="11">
        <v>277</v>
      </c>
      <c r="R238" s="1"/>
      <c r="S238" s="2">
        <f t="shared" si="6"/>
        <v>-0.18529411764705883</v>
      </c>
      <c r="T238" s="3">
        <f t="shared" si="7"/>
        <v>-1</v>
      </c>
      <c r="U238" s="47"/>
    </row>
    <row r="239" spans="1:21">
      <c r="A239" s="47"/>
      <c r="B239" s="57"/>
      <c r="C239" s="28"/>
      <c r="D239" s="5" t="s">
        <v>291</v>
      </c>
      <c r="E239" s="10">
        <v>198</v>
      </c>
      <c r="F239" s="10">
        <v>259</v>
      </c>
      <c r="G239" s="10">
        <v>209</v>
      </c>
      <c r="H239" s="10">
        <v>233</v>
      </c>
      <c r="I239" s="10">
        <v>225</v>
      </c>
      <c r="J239" s="10">
        <v>218</v>
      </c>
      <c r="K239" s="10">
        <v>169</v>
      </c>
      <c r="L239" s="10">
        <v>132</v>
      </c>
      <c r="M239" s="10">
        <v>183</v>
      </c>
      <c r="N239" s="10">
        <v>190</v>
      </c>
      <c r="O239" s="10">
        <v>142</v>
      </c>
      <c r="P239" s="10">
        <v>171</v>
      </c>
      <c r="Q239" s="11">
        <v>198</v>
      </c>
      <c r="R239" s="1"/>
      <c r="S239" s="2">
        <f t="shared" si="6"/>
        <v>8.1967213114754092E-2</v>
      </c>
      <c r="T239" s="3">
        <f t="shared" si="7"/>
        <v>1</v>
      </c>
      <c r="U239" s="47"/>
    </row>
    <row r="240" spans="1:21">
      <c r="A240" s="47"/>
      <c r="B240" s="57"/>
      <c r="C240" s="28"/>
      <c r="D240" s="5" t="s">
        <v>292</v>
      </c>
      <c r="E240" s="10">
        <v>36</v>
      </c>
      <c r="F240" s="10">
        <v>37</v>
      </c>
      <c r="G240" s="10">
        <v>35</v>
      </c>
      <c r="H240" s="10">
        <v>27</v>
      </c>
      <c r="I240" s="10">
        <v>31</v>
      </c>
      <c r="J240" s="10">
        <v>34</v>
      </c>
      <c r="K240" s="10">
        <v>24</v>
      </c>
      <c r="L240" s="10">
        <v>22</v>
      </c>
      <c r="M240" s="10">
        <v>23</v>
      </c>
      <c r="N240" s="10">
        <v>36</v>
      </c>
      <c r="O240" s="10">
        <v>28</v>
      </c>
      <c r="P240" s="10">
        <v>25</v>
      </c>
      <c r="Q240" s="11">
        <v>36</v>
      </c>
      <c r="R240" s="1"/>
      <c r="S240" s="2">
        <f t="shared" si="6"/>
        <v>0.56521739130434778</v>
      </c>
      <c r="T240" s="3">
        <f t="shared" si="7"/>
        <v>1</v>
      </c>
      <c r="U240" s="47"/>
    </row>
    <row r="241" spans="1:21">
      <c r="A241" s="47"/>
      <c r="B241" s="57"/>
      <c r="C241" s="28"/>
      <c r="D241" s="5" t="s">
        <v>293</v>
      </c>
      <c r="E241" s="10">
        <v>164</v>
      </c>
      <c r="F241" s="10">
        <v>148</v>
      </c>
      <c r="G241" s="10">
        <v>149</v>
      </c>
      <c r="H241" s="10">
        <v>168</v>
      </c>
      <c r="I241" s="10">
        <v>192</v>
      </c>
      <c r="J241" s="10">
        <v>186</v>
      </c>
      <c r="K241" s="10">
        <v>140</v>
      </c>
      <c r="L241" s="10">
        <v>114</v>
      </c>
      <c r="M241" s="10">
        <v>170</v>
      </c>
      <c r="N241" s="10">
        <v>190</v>
      </c>
      <c r="O241" s="10">
        <v>142</v>
      </c>
      <c r="P241" s="10">
        <v>158</v>
      </c>
      <c r="Q241" s="11">
        <v>174</v>
      </c>
      <c r="R241" s="1"/>
      <c r="S241" s="2">
        <f t="shared" si="6"/>
        <v>2.3529411764705882E-2</v>
      </c>
      <c r="T241" s="3">
        <f t="shared" si="7"/>
        <v>0</v>
      </c>
      <c r="U241" s="47"/>
    </row>
    <row r="242" spans="1:21">
      <c r="A242" s="47"/>
      <c r="B242" s="57"/>
      <c r="C242" s="28"/>
      <c r="D242" s="5" t="s">
        <v>294</v>
      </c>
      <c r="E242" s="10">
        <v>245</v>
      </c>
      <c r="F242" s="10">
        <v>251</v>
      </c>
      <c r="G242" s="10">
        <v>193</v>
      </c>
      <c r="H242" s="10">
        <v>235</v>
      </c>
      <c r="I242" s="10">
        <v>227</v>
      </c>
      <c r="J242" s="10">
        <v>268</v>
      </c>
      <c r="K242" s="10">
        <v>204</v>
      </c>
      <c r="L242" s="10">
        <v>139</v>
      </c>
      <c r="M242" s="10">
        <v>191</v>
      </c>
      <c r="N242" s="10">
        <v>193</v>
      </c>
      <c r="O242" s="10">
        <v>181</v>
      </c>
      <c r="P242" s="10">
        <v>203</v>
      </c>
      <c r="Q242" s="11">
        <v>192</v>
      </c>
      <c r="R242" s="1"/>
      <c r="S242" s="2">
        <f t="shared" si="6"/>
        <v>5.235602094240838E-3</v>
      </c>
      <c r="T242" s="3">
        <f t="shared" si="7"/>
        <v>0</v>
      </c>
      <c r="U242" s="47"/>
    </row>
    <row r="243" spans="1:21">
      <c r="A243" s="47"/>
      <c r="B243" s="57"/>
      <c r="C243" s="28"/>
      <c r="D243" s="5" t="s">
        <v>295</v>
      </c>
      <c r="E243" s="10">
        <v>12</v>
      </c>
      <c r="F243" s="10">
        <v>14</v>
      </c>
      <c r="G243" s="10">
        <v>11</v>
      </c>
      <c r="H243" s="10">
        <v>16</v>
      </c>
      <c r="I243" s="10">
        <v>9</v>
      </c>
      <c r="J243" s="10">
        <v>12</v>
      </c>
      <c r="K243" s="10">
        <v>10</v>
      </c>
      <c r="L243" s="10">
        <v>15</v>
      </c>
      <c r="M243" s="10">
        <v>10</v>
      </c>
      <c r="N243" s="10">
        <v>17</v>
      </c>
      <c r="O243" s="10">
        <v>13</v>
      </c>
      <c r="P243" s="10">
        <v>19</v>
      </c>
      <c r="Q243" s="11">
        <v>24</v>
      </c>
      <c r="R243" s="1"/>
      <c r="S243" s="2">
        <f t="shared" si="6"/>
        <v>1.4</v>
      </c>
      <c r="T243" s="3">
        <f t="shared" si="7"/>
        <v>1</v>
      </c>
      <c r="U243" s="47"/>
    </row>
    <row r="244" spans="1:21">
      <c r="A244" s="47"/>
      <c r="B244" s="57"/>
      <c r="C244" s="28"/>
      <c r="D244" s="5" t="s">
        <v>296</v>
      </c>
      <c r="E244" s="10">
        <v>335</v>
      </c>
      <c r="F244" s="10">
        <v>302</v>
      </c>
      <c r="G244" s="10">
        <v>385</v>
      </c>
      <c r="H244" s="10">
        <v>491</v>
      </c>
      <c r="I244" s="10">
        <v>337</v>
      </c>
      <c r="J244" s="10">
        <v>362</v>
      </c>
      <c r="K244" s="10">
        <v>325</v>
      </c>
      <c r="L244" s="10">
        <v>311</v>
      </c>
      <c r="M244" s="10">
        <v>294</v>
      </c>
      <c r="N244" s="10">
        <v>304</v>
      </c>
      <c r="O244" s="10">
        <v>307</v>
      </c>
      <c r="P244" s="10">
        <v>291</v>
      </c>
      <c r="Q244" s="11">
        <v>275</v>
      </c>
      <c r="R244" s="1"/>
      <c r="S244" s="2">
        <f t="shared" si="6"/>
        <v>-6.4625850340136057E-2</v>
      </c>
      <c r="T244" s="3">
        <f t="shared" si="7"/>
        <v>-1</v>
      </c>
      <c r="U244" s="47"/>
    </row>
    <row r="245" spans="1:21">
      <c r="A245" s="47"/>
      <c r="B245" s="57"/>
      <c r="C245" s="28"/>
      <c r="D245" s="5" t="s">
        <v>297</v>
      </c>
      <c r="E245" s="10">
        <v>15</v>
      </c>
      <c r="F245" s="10">
        <v>23</v>
      </c>
      <c r="G245" s="10">
        <v>20</v>
      </c>
      <c r="H245" s="10">
        <v>20</v>
      </c>
      <c r="I245" s="10">
        <v>15</v>
      </c>
      <c r="J245" s="10">
        <v>17</v>
      </c>
      <c r="K245" s="10">
        <v>21</v>
      </c>
      <c r="L245" s="10">
        <v>25</v>
      </c>
      <c r="M245" s="10">
        <v>23</v>
      </c>
      <c r="N245" s="10">
        <v>18</v>
      </c>
      <c r="O245" s="10">
        <v>17</v>
      </c>
      <c r="P245" s="10">
        <v>21</v>
      </c>
      <c r="Q245" s="11">
        <v>14</v>
      </c>
      <c r="R245" s="1"/>
      <c r="S245" s="2">
        <f t="shared" si="6"/>
        <v>-0.39130434782608697</v>
      </c>
      <c r="T245" s="3">
        <f t="shared" si="7"/>
        <v>-1</v>
      </c>
      <c r="U245" s="47"/>
    </row>
    <row r="246" spans="1:21">
      <c r="A246" s="47"/>
      <c r="B246" s="57"/>
      <c r="C246" s="28"/>
      <c r="D246" s="5" t="s">
        <v>94</v>
      </c>
      <c r="E246" s="10">
        <v>726</v>
      </c>
      <c r="F246" s="10">
        <v>615</v>
      </c>
      <c r="G246" s="10">
        <v>652</v>
      </c>
      <c r="H246" s="10">
        <v>641</v>
      </c>
      <c r="I246" s="10">
        <v>550</v>
      </c>
      <c r="J246" s="10">
        <v>494</v>
      </c>
      <c r="K246" s="10">
        <v>511</v>
      </c>
      <c r="L246" s="10">
        <v>506</v>
      </c>
      <c r="M246" s="10">
        <v>514</v>
      </c>
      <c r="N246" s="10">
        <v>570</v>
      </c>
      <c r="O246" s="10">
        <v>460</v>
      </c>
      <c r="P246" s="10">
        <v>561</v>
      </c>
      <c r="Q246" s="11">
        <v>454</v>
      </c>
      <c r="R246" s="1"/>
      <c r="S246" s="2">
        <f t="shared" si="6"/>
        <v>-0.11673151750972763</v>
      </c>
      <c r="T246" s="3">
        <f t="shared" si="7"/>
        <v>-1</v>
      </c>
      <c r="U246" s="47"/>
    </row>
    <row r="247" spans="1:21">
      <c r="A247" s="47"/>
      <c r="B247" s="57"/>
      <c r="C247" s="28"/>
      <c r="D247" s="5" t="s">
        <v>298</v>
      </c>
      <c r="E247" s="10">
        <v>190</v>
      </c>
      <c r="F247" s="10">
        <v>215</v>
      </c>
      <c r="G247" s="10">
        <v>203</v>
      </c>
      <c r="H247" s="10">
        <v>150</v>
      </c>
      <c r="I247" s="10">
        <v>193</v>
      </c>
      <c r="J247" s="10">
        <v>175</v>
      </c>
      <c r="K247" s="10">
        <v>152</v>
      </c>
      <c r="L247" s="10">
        <v>129</v>
      </c>
      <c r="M247" s="10">
        <v>175</v>
      </c>
      <c r="N247" s="10">
        <v>184</v>
      </c>
      <c r="O247" s="10">
        <v>149</v>
      </c>
      <c r="P247" s="10">
        <v>179</v>
      </c>
      <c r="Q247" s="11">
        <v>188</v>
      </c>
      <c r="R247" s="1"/>
      <c r="S247" s="2">
        <f t="shared" si="6"/>
        <v>7.4285714285714288E-2</v>
      </c>
      <c r="T247" s="3">
        <f t="shared" si="7"/>
        <v>1</v>
      </c>
      <c r="U247" s="47"/>
    </row>
    <row r="248" spans="1:21">
      <c r="A248" s="47"/>
      <c r="B248" s="57"/>
      <c r="C248" s="28"/>
      <c r="D248" s="5" t="s">
        <v>299</v>
      </c>
      <c r="E248" s="10">
        <v>74</v>
      </c>
      <c r="F248" s="10">
        <v>66</v>
      </c>
      <c r="G248" s="10">
        <v>71</v>
      </c>
      <c r="H248" s="10">
        <v>84</v>
      </c>
      <c r="I248" s="10">
        <v>64</v>
      </c>
      <c r="J248" s="10">
        <v>80</v>
      </c>
      <c r="K248" s="10">
        <v>70</v>
      </c>
      <c r="L248" s="10">
        <v>53</v>
      </c>
      <c r="M248" s="10">
        <v>71</v>
      </c>
      <c r="N248" s="10">
        <v>59</v>
      </c>
      <c r="O248" s="10">
        <v>67</v>
      </c>
      <c r="P248" s="10">
        <v>59</v>
      </c>
      <c r="Q248" s="11">
        <v>55</v>
      </c>
      <c r="R248" s="1"/>
      <c r="S248" s="2">
        <f t="shared" si="6"/>
        <v>-0.22535211267605634</v>
      </c>
      <c r="T248" s="3">
        <f t="shared" si="7"/>
        <v>-1</v>
      </c>
      <c r="U248" s="47"/>
    </row>
    <row r="249" spans="1:21">
      <c r="A249" s="47"/>
      <c r="B249" s="57"/>
      <c r="C249" s="28"/>
      <c r="D249" s="5" t="s">
        <v>300</v>
      </c>
      <c r="E249" s="10">
        <v>39</v>
      </c>
      <c r="F249" s="10">
        <v>50</v>
      </c>
      <c r="G249" s="10">
        <v>58</v>
      </c>
      <c r="H249" s="10">
        <v>49</v>
      </c>
      <c r="I249" s="10">
        <v>38</v>
      </c>
      <c r="J249" s="10">
        <v>44</v>
      </c>
      <c r="K249" s="10">
        <v>42</v>
      </c>
      <c r="L249" s="10">
        <v>57</v>
      </c>
      <c r="M249" s="10">
        <v>35</v>
      </c>
      <c r="N249" s="10">
        <v>35</v>
      </c>
      <c r="O249" s="10">
        <v>45</v>
      </c>
      <c r="P249" s="10">
        <v>38</v>
      </c>
      <c r="Q249" s="11">
        <v>43</v>
      </c>
      <c r="R249" s="1"/>
      <c r="S249" s="2">
        <f t="shared" si="6"/>
        <v>0.22857142857142856</v>
      </c>
      <c r="T249" s="3">
        <f t="shared" si="7"/>
        <v>1</v>
      </c>
      <c r="U249" s="47"/>
    </row>
    <row r="250" spans="1:21">
      <c r="A250" s="47"/>
      <c r="B250" s="57"/>
      <c r="C250" s="20" t="s">
        <v>301</v>
      </c>
      <c r="D250" s="20"/>
      <c r="E250" s="29">
        <v>3482</v>
      </c>
      <c r="F250" s="29">
        <v>3291</v>
      </c>
      <c r="G250" s="29">
        <v>3384</v>
      </c>
      <c r="H250" s="29">
        <v>3357</v>
      </c>
      <c r="I250" s="29">
        <v>3026</v>
      </c>
      <c r="J250" s="29">
        <v>3078</v>
      </c>
      <c r="K250" s="29">
        <v>2819</v>
      </c>
      <c r="L250" s="29">
        <v>2602</v>
      </c>
      <c r="M250" s="29">
        <v>2904</v>
      </c>
      <c r="N250" s="29">
        <v>3071</v>
      </c>
      <c r="O250" s="29">
        <v>2690</v>
      </c>
      <c r="P250" s="29">
        <v>2887</v>
      </c>
      <c r="Q250" s="29">
        <v>2708</v>
      </c>
      <c r="R250" s="20"/>
      <c r="S250" s="30">
        <f t="shared" si="6"/>
        <v>-6.7493112947658404E-2</v>
      </c>
      <c r="T250" s="32">
        <f t="shared" si="7"/>
        <v>-1</v>
      </c>
      <c r="U250" s="47"/>
    </row>
    <row r="251" spans="1:21">
      <c r="A251" s="47"/>
      <c r="B251" s="57"/>
      <c r="C251" s="28" t="s">
        <v>52</v>
      </c>
      <c r="D251" s="5" t="s">
        <v>302</v>
      </c>
      <c r="E251" s="10">
        <v>169</v>
      </c>
      <c r="F251" s="10">
        <v>120</v>
      </c>
      <c r="G251" s="10">
        <v>73</v>
      </c>
      <c r="H251" s="10">
        <v>78</v>
      </c>
      <c r="I251" s="10">
        <v>145</v>
      </c>
      <c r="J251" s="10">
        <v>169</v>
      </c>
      <c r="K251" s="10">
        <v>105</v>
      </c>
      <c r="L251" s="10">
        <v>242</v>
      </c>
      <c r="M251" s="10">
        <v>285</v>
      </c>
      <c r="N251" s="10">
        <v>226</v>
      </c>
      <c r="O251" s="10">
        <v>102</v>
      </c>
      <c r="P251" s="10">
        <v>107</v>
      </c>
      <c r="Q251" s="11">
        <v>227</v>
      </c>
      <c r="R251" s="1"/>
      <c r="S251" s="2">
        <f t="shared" si="6"/>
        <v>-0.20350877192982456</v>
      </c>
      <c r="T251" s="3">
        <f t="shared" si="7"/>
        <v>-1</v>
      </c>
      <c r="U251" s="47"/>
    </row>
    <row r="252" spans="1:21">
      <c r="A252" s="47"/>
      <c r="B252" s="57"/>
      <c r="C252" s="28"/>
      <c r="D252" s="5" t="s">
        <v>303</v>
      </c>
      <c r="E252" s="10">
        <v>262</v>
      </c>
      <c r="F252" s="10">
        <v>187</v>
      </c>
      <c r="G252" s="10">
        <v>181</v>
      </c>
      <c r="H252" s="10">
        <v>423</v>
      </c>
      <c r="I252" s="10">
        <v>280</v>
      </c>
      <c r="J252" s="10">
        <v>169</v>
      </c>
      <c r="K252" s="10">
        <v>130</v>
      </c>
      <c r="L252" s="10">
        <v>270</v>
      </c>
      <c r="M252" s="10">
        <v>356</v>
      </c>
      <c r="N252" s="10">
        <v>143</v>
      </c>
      <c r="O252" s="10">
        <v>126</v>
      </c>
      <c r="P252" s="10">
        <v>236</v>
      </c>
      <c r="Q252" s="11">
        <v>237</v>
      </c>
      <c r="R252" s="1"/>
      <c r="S252" s="2">
        <f t="shared" si="6"/>
        <v>-0.3342696629213483</v>
      </c>
      <c r="T252" s="3">
        <f t="shared" si="7"/>
        <v>-1</v>
      </c>
      <c r="U252" s="47"/>
    </row>
    <row r="253" spans="1:21">
      <c r="A253" s="47"/>
      <c r="B253" s="57"/>
      <c r="C253" s="28"/>
      <c r="D253" s="5" t="s">
        <v>304</v>
      </c>
      <c r="E253" s="10">
        <v>395</v>
      </c>
      <c r="F253" s="10">
        <v>366</v>
      </c>
      <c r="G253" s="10">
        <v>154</v>
      </c>
      <c r="H253" s="10">
        <v>127</v>
      </c>
      <c r="I253" s="10">
        <v>355</v>
      </c>
      <c r="J253" s="10">
        <v>481</v>
      </c>
      <c r="K253" s="10">
        <v>134</v>
      </c>
      <c r="L253" s="10">
        <v>144</v>
      </c>
      <c r="M253" s="10">
        <v>402</v>
      </c>
      <c r="N253" s="10">
        <v>462</v>
      </c>
      <c r="O253" s="10">
        <v>132</v>
      </c>
      <c r="P253" s="10">
        <v>156</v>
      </c>
      <c r="Q253" s="11">
        <v>385</v>
      </c>
      <c r="R253" s="1"/>
      <c r="S253" s="2">
        <f t="shared" si="6"/>
        <v>-4.228855721393035E-2</v>
      </c>
      <c r="T253" s="3">
        <f t="shared" si="7"/>
        <v>0</v>
      </c>
      <c r="U253" s="47"/>
    </row>
    <row r="254" spans="1:21">
      <c r="A254" s="47"/>
      <c r="B254" s="57"/>
      <c r="C254" s="28"/>
      <c r="D254" s="5" t="s">
        <v>305</v>
      </c>
      <c r="E254" s="10">
        <v>90</v>
      </c>
      <c r="F254" s="10">
        <v>97</v>
      </c>
      <c r="G254" s="10">
        <v>53</v>
      </c>
      <c r="H254" s="10">
        <v>33</v>
      </c>
      <c r="I254" s="10">
        <v>85</v>
      </c>
      <c r="J254" s="10">
        <v>125</v>
      </c>
      <c r="K254" s="10">
        <v>33</v>
      </c>
      <c r="L254" s="10">
        <v>34</v>
      </c>
      <c r="M254" s="10">
        <v>87</v>
      </c>
      <c r="N254" s="10">
        <v>120</v>
      </c>
      <c r="O254" s="10">
        <v>57</v>
      </c>
      <c r="P254" s="10">
        <v>44</v>
      </c>
      <c r="Q254" s="11">
        <v>89</v>
      </c>
      <c r="R254" s="1"/>
      <c r="S254" s="2">
        <f t="shared" si="6"/>
        <v>2.2988505747126436E-2</v>
      </c>
      <c r="T254" s="3">
        <f t="shared" si="7"/>
        <v>0</v>
      </c>
      <c r="U254" s="47"/>
    </row>
    <row r="255" spans="1:21">
      <c r="A255" s="47"/>
      <c r="B255" s="57"/>
      <c r="C255" s="28"/>
      <c r="D255" s="5" t="s">
        <v>306</v>
      </c>
      <c r="E255" s="10">
        <v>417</v>
      </c>
      <c r="F255" s="10">
        <v>539</v>
      </c>
      <c r="G255" s="10">
        <v>322</v>
      </c>
      <c r="H255" s="10">
        <v>236</v>
      </c>
      <c r="I255" s="10">
        <v>493</v>
      </c>
      <c r="J255" s="10">
        <v>597</v>
      </c>
      <c r="K255" s="10">
        <v>307</v>
      </c>
      <c r="L255" s="10">
        <v>316</v>
      </c>
      <c r="M255" s="10">
        <v>641</v>
      </c>
      <c r="N255" s="10">
        <v>745</v>
      </c>
      <c r="O255" s="10">
        <v>395</v>
      </c>
      <c r="P255" s="10">
        <v>360</v>
      </c>
      <c r="Q255" s="11">
        <v>709</v>
      </c>
      <c r="R255" s="1"/>
      <c r="S255" s="2">
        <f t="shared" si="6"/>
        <v>0.10608424336973479</v>
      </c>
      <c r="T255" s="3">
        <f t="shared" si="7"/>
        <v>1</v>
      </c>
      <c r="U255" s="47"/>
    </row>
    <row r="256" spans="1:21">
      <c r="A256" s="47"/>
      <c r="B256" s="57"/>
      <c r="C256" s="28"/>
      <c r="D256" s="5" t="s">
        <v>307</v>
      </c>
      <c r="E256" s="10">
        <v>337</v>
      </c>
      <c r="F256" s="10">
        <v>330</v>
      </c>
      <c r="G256" s="10">
        <v>156</v>
      </c>
      <c r="H256" s="10">
        <v>151</v>
      </c>
      <c r="I256" s="10">
        <v>341</v>
      </c>
      <c r="J256" s="10">
        <v>351</v>
      </c>
      <c r="K256" s="10">
        <v>153</v>
      </c>
      <c r="L256" s="10">
        <v>134</v>
      </c>
      <c r="M256" s="10">
        <v>411</v>
      </c>
      <c r="N256" s="10">
        <v>382</v>
      </c>
      <c r="O256" s="10">
        <v>157</v>
      </c>
      <c r="P256" s="10">
        <v>150</v>
      </c>
      <c r="Q256" s="11">
        <v>387</v>
      </c>
      <c r="R256" s="1"/>
      <c r="S256" s="2">
        <f t="shared" si="6"/>
        <v>-5.8394160583941604E-2</v>
      </c>
      <c r="T256" s="3">
        <f t="shared" si="7"/>
        <v>-1</v>
      </c>
      <c r="U256" s="47"/>
    </row>
    <row r="257" spans="1:21">
      <c r="A257" s="47"/>
      <c r="B257" s="57"/>
      <c r="C257" s="28"/>
      <c r="D257" s="5" t="s">
        <v>308</v>
      </c>
      <c r="E257" s="10">
        <v>175</v>
      </c>
      <c r="F257" s="10">
        <v>198</v>
      </c>
      <c r="G257" s="10">
        <v>48</v>
      </c>
      <c r="H257" s="10">
        <v>38</v>
      </c>
      <c r="I257" s="10">
        <v>172</v>
      </c>
      <c r="J257" s="10">
        <v>126</v>
      </c>
      <c r="K257" s="10">
        <v>35</v>
      </c>
      <c r="L257" s="10">
        <v>48</v>
      </c>
      <c r="M257" s="10">
        <v>208</v>
      </c>
      <c r="N257" s="10">
        <v>145</v>
      </c>
      <c r="O257" s="10">
        <v>49</v>
      </c>
      <c r="P257" s="10">
        <v>31</v>
      </c>
      <c r="Q257" s="11">
        <v>182</v>
      </c>
      <c r="R257" s="1"/>
      <c r="S257" s="2">
        <f t="shared" si="6"/>
        <v>-0.125</v>
      </c>
      <c r="T257" s="3">
        <f t="shared" si="7"/>
        <v>-1</v>
      </c>
      <c r="U257" s="47"/>
    </row>
    <row r="258" spans="1:21">
      <c r="A258" s="47"/>
      <c r="B258" s="57"/>
      <c r="C258" s="28"/>
      <c r="D258" s="5" t="s">
        <v>94</v>
      </c>
      <c r="E258" s="10">
        <v>154</v>
      </c>
      <c r="F258" s="10">
        <v>144</v>
      </c>
      <c r="G258" s="10">
        <v>64</v>
      </c>
      <c r="H258" s="10">
        <v>47</v>
      </c>
      <c r="I258" s="10">
        <v>87</v>
      </c>
      <c r="J258" s="10">
        <v>73</v>
      </c>
      <c r="K258" s="10">
        <v>46</v>
      </c>
      <c r="L258" s="10">
        <v>45</v>
      </c>
      <c r="M258" s="10">
        <v>104</v>
      </c>
      <c r="N258" s="10">
        <v>106</v>
      </c>
      <c r="O258" s="10">
        <v>40</v>
      </c>
      <c r="P258" s="10">
        <v>62</v>
      </c>
      <c r="Q258" s="11">
        <v>87</v>
      </c>
      <c r="R258" s="1"/>
      <c r="S258" s="2">
        <f t="shared" si="6"/>
        <v>-0.16346153846153846</v>
      </c>
      <c r="T258" s="3">
        <f t="shared" si="7"/>
        <v>-1</v>
      </c>
      <c r="U258" s="47"/>
    </row>
    <row r="259" spans="1:21">
      <c r="A259" s="47"/>
      <c r="B259" s="57"/>
      <c r="C259" s="28"/>
      <c r="D259" s="5" t="s">
        <v>309</v>
      </c>
      <c r="E259" s="10">
        <v>6</v>
      </c>
      <c r="F259" s="10">
        <v>6</v>
      </c>
      <c r="G259" s="10">
        <v>9</v>
      </c>
      <c r="H259" s="10">
        <v>4</v>
      </c>
      <c r="I259" s="10">
        <v>4</v>
      </c>
      <c r="J259" s="10">
        <v>3</v>
      </c>
      <c r="K259" s="10">
        <v>5</v>
      </c>
      <c r="L259" s="10">
        <v>2</v>
      </c>
      <c r="M259" s="10">
        <v>4</v>
      </c>
      <c r="N259" s="10">
        <v>6</v>
      </c>
      <c r="O259" s="10"/>
      <c r="P259" s="10">
        <v>5</v>
      </c>
      <c r="Q259" s="11">
        <v>9</v>
      </c>
      <c r="R259" s="1"/>
      <c r="S259" s="2">
        <f t="shared" si="6"/>
        <v>1.25</v>
      </c>
      <c r="T259" s="3">
        <f t="shared" si="7"/>
        <v>1</v>
      </c>
      <c r="U259" s="47"/>
    </row>
    <row r="260" spans="1:21">
      <c r="A260" s="47"/>
      <c r="B260" s="57"/>
      <c r="C260" s="28"/>
      <c r="D260" s="5" t="s">
        <v>310</v>
      </c>
      <c r="E260" s="10">
        <v>155</v>
      </c>
      <c r="F260" s="10">
        <v>163</v>
      </c>
      <c r="G260" s="10">
        <v>147</v>
      </c>
      <c r="H260" s="10">
        <v>150</v>
      </c>
      <c r="I260" s="10">
        <v>203</v>
      </c>
      <c r="J260" s="10">
        <v>217</v>
      </c>
      <c r="K260" s="10">
        <v>143</v>
      </c>
      <c r="L260" s="10">
        <v>217</v>
      </c>
      <c r="M260" s="10">
        <v>255</v>
      </c>
      <c r="N260" s="10">
        <v>260</v>
      </c>
      <c r="O260" s="10">
        <v>200</v>
      </c>
      <c r="P260" s="10">
        <v>182</v>
      </c>
      <c r="Q260" s="11">
        <v>213</v>
      </c>
      <c r="R260" s="1"/>
      <c r="S260" s="2">
        <f t="shared" si="6"/>
        <v>-0.16470588235294117</v>
      </c>
      <c r="T260" s="3">
        <f t="shared" si="7"/>
        <v>-1</v>
      </c>
      <c r="U260" s="47"/>
    </row>
    <row r="261" spans="1:21">
      <c r="A261" s="47"/>
      <c r="B261" s="57"/>
      <c r="C261" s="20" t="s">
        <v>311</v>
      </c>
      <c r="D261" s="20"/>
      <c r="E261" s="29">
        <v>2160</v>
      </c>
      <c r="F261" s="29">
        <v>2150</v>
      </c>
      <c r="G261" s="29">
        <v>1207</v>
      </c>
      <c r="H261" s="29">
        <v>1287</v>
      </c>
      <c r="I261" s="29">
        <v>2165</v>
      </c>
      <c r="J261" s="29">
        <v>2311</v>
      </c>
      <c r="K261" s="29">
        <v>1091</v>
      </c>
      <c r="L261" s="29">
        <v>1452</v>
      </c>
      <c r="M261" s="29">
        <v>2753</v>
      </c>
      <c r="N261" s="29">
        <v>2595</v>
      </c>
      <c r="O261" s="29">
        <v>1258</v>
      </c>
      <c r="P261" s="29">
        <v>1333</v>
      </c>
      <c r="Q261" s="29">
        <v>2525</v>
      </c>
      <c r="R261" s="20"/>
      <c r="S261" s="30">
        <f t="shared" si="6"/>
        <v>-8.281874318924809E-2</v>
      </c>
      <c r="T261" s="32">
        <f t="shared" si="7"/>
        <v>-1</v>
      </c>
      <c r="U261" s="47"/>
    </row>
    <row r="262" spans="1:21">
      <c r="A262" s="47"/>
      <c r="B262" s="57"/>
      <c r="C262" s="28" t="s">
        <v>53</v>
      </c>
      <c r="D262" s="5" t="s">
        <v>312</v>
      </c>
      <c r="E262" s="10">
        <v>9</v>
      </c>
      <c r="F262" s="10">
        <v>13</v>
      </c>
      <c r="G262" s="10">
        <v>16</v>
      </c>
      <c r="H262" s="10">
        <v>15</v>
      </c>
      <c r="I262" s="10">
        <v>12</v>
      </c>
      <c r="J262" s="10">
        <v>11</v>
      </c>
      <c r="K262" s="10">
        <v>17</v>
      </c>
      <c r="L262" s="10">
        <v>8</v>
      </c>
      <c r="M262" s="10">
        <v>12</v>
      </c>
      <c r="N262" s="10">
        <v>21</v>
      </c>
      <c r="O262" s="10">
        <v>29</v>
      </c>
      <c r="P262" s="10">
        <v>14</v>
      </c>
      <c r="Q262" s="11">
        <v>11</v>
      </c>
      <c r="R262" s="1"/>
      <c r="S262" s="2">
        <f t="shared" si="6"/>
        <v>-8.3333333333333329E-2</v>
      </c>
      <c r="T262" s="3">
        <f t="shared" si="7"/>
        <v>-1</v>
      </c>
      <c r="U262" s="47"/>
    </row>
    <row r="263" spans="1:21">
      <c r="A263" s="47"/>
      <c r="B263" s="57"/>
      <c r="C263" s="28"/>
      <c r="D263" s="5" t="s">
        <v>313</v>
      </c>
      <c r="E263" s="10">
        <v>120</v>
      </c>
      <c r="F263" s="10">
        <v>111</v>
      </c>
      <c r="G263" s="10">
        <v>141</v>
      </c>
      <c r="H263" s="10">
        <v>165</v>
      </c>
      <c r="I263" s="10">
        <v>137</v>
      </c>
      <c r="J263" s="10">
        <v>126</v>
      </c>
      <c r="K263" s="10">
        <v>154</v>
      </c>
      <c r="L263" s="10">
        <v>150</v>
      </c>
      <c r="M263" s="10">
        <v>107</v>
      </c>
      <c r="N263" s="10">
        <v>132</v>
      </c>
      <c r="O263" s="10">
        <v>117</v>
      </c>
      <c r="P263" s="10">
        <v>176</v>
      </c>
      <c r="Q263" s="11">
        <v>113</v>
      </c>
      <c r="R263" s="1"/>
      <c r="S263" s="2">
        <f t="shared" si="6"/>
        <v>5.6074766355140186E-2</v>
      </c>
      <c r="T263" s="3">
        <f t="shared" si="7"/>
        <v>1</v>
      </c>
      <c r="U263" s="47"/>
    </row>
    <row r="264" spans="1:21">
      <c r="A264" s="47"/>
      <c r="B264" s="57"/>
      <c r="C264" s="28"/>
      <c r="D264" s="5" t="s">
        <v>314</v>
      </c>
      <c r="E264" s="10">
        <v>52</v>
      </c>
      <c r="F264" s="10">
        <v>45</v>
      </c>
      <c r="G264" s="10">
        <v>43</v>
      </c>
      <c r="H264" s="10">
        <v>47</v>
      </c>
      <c r="I264" s="10">
        <v>47</v>
      </c>
      <c r="J264" s="10">
        <v>42</v>
      </c>
      <c r="K264" s="10">
        <v>42</v>
      </c>
      <c r="L264" s="10">
        <v>50</v>
      </c>
      <c r="M264" s="10">
        <v>34</v>
      </c>
      <c r="N264" s="10">
        <v>35</v>
      </c>
      <c r="O264" s="10">
        <v>47</v>
      </c>
      <c r="P264" s="10">
        <v>46</v>
      </c>
      <c r="Q264" s="11">
        <v>25</v>
      </c>
      <c r="R264" s="1"/>
      <c r="S264" s="2">
        <f t="shared" si="6"/>
        <v>-0.26470588235294118</v>
      </c>
      <c r="T264" s="3">
        <f t="shared" si="7"/>
        <v>-1</v>
      </c>
      <c r="U264" s="47"/>
    </row>
    <row r="265" spans="1:21">
      <c r="A265" s="47"/>
      <c r="B265" s="57"/>
      <c r="C265" s="28"/>
      <c r="D265" s="5" t="s">
        <v>315</v>
      </c>
      <c r="E265" s="10">
        <v>201</v>
      </c>
      <c r="F265" s="10">
        <v>223</v>
      </c>
      <c r="G265" s="10">
        <v>233</v>
      </c>
      <c r="H265" s="10">
        <v>202</v>
      </c>
      <c r="I265" s="10">
        <v>251</v>
      </c>
      <c r="J265" s="10">
        <v>233</v>
      </c>
      <c r="K265" s="10">
        <v>167</v>
      </c>
      <c r="L265" s="10">
        <v>173</v>
      </c>
      <c r="M265" s="10">
        <v>197</v>
      </c>
      <c r="N265" s="10">
        <v>201</v>
      </c>
      <c r="O265" s="10">
        <v>168</v>
      </c>
      <c r="P265" s="10">
        <v>159</v>
      </c>
      <c r="Q265" s="11">
        <v>127</v>
      </c>
      <c r="R265" s="1"/>
      <c r="S265" s="2">
        <f t="shared" si="6"/>
        <v>-0.35532994923857869</v>
      </c>
      <c r="T265" s="3">
        <f t="shared" si="7"/>
        <v>-1</v>
      </c>
      <c r="U265" s="47"/>
    </row>
    <row r="266" spans="1:21">
      <c r="A266" s="47"/>
      <c r="B266" s="57"/>
      <c r="C266" s="28"/>
      <c r="D266" s="5" t="s">
        <v>316</v>
      </c>
      <c r="E266" s="10">
        <v>177</v>
      </c>
      <c r="F266" s="10">
        <v>214</v>
      </c>
      <c r="G266" s="10">
        <v>181</v>
      </c>
      <c r="H266" s="10">
        <v>153</v>
      </c>
      <c r="I266" s="10">
        <v>185</v>
      </c>
      <c r="J266" s="10">
        <v>196</v>
      </c>
      <c r="K266" s="10">
        <v>178</v>
      </c>
      <c r="L266" s="10">
        <v>201</v>
      </c>
      <c r="M266" s="10">
        <v>180</v>
      </c>
      <c r="N266" s="10">
        <v>202</v>
      </c>
      <c r="O266" s="10">
        <v>171</v>
      </c>
      <c r="P266" s="10">
        <v>141</v>
      </c>
      <c r="Q266" s="11">
        <v>149</v>
      </c>
      <c r="R266" s="1"/>
      <c r="S266" s="2">
        <f t="shared" ref="S266:S329" si="8">(Q266-M266)/M266</f>
        <v>-0.17222222222222222</v>
      </c>
      <c r="T266" s="3">
        <f t="shared" ref="T266:T329" si="9">IF(S266&gt;0.05,1,IF(S266&lt;-0.05,-1,0))</f>
        <v>-1</v>
      </c>
      <c r="U266" s="47"/>
    </row>
    <row r="267" spans="1:21">
      <c r="A267" s="47"/>
      <c r="B267" s="57"/>
      <c r="C267" s="28"/>
      <c r="D267" s="5" t="s">
        <v>317</v>
      </c>
      <c r="E267" s="10">
        <v>86</v>
      </c>
      <c r="F267" s="10">
        <v>68</v>
      </c>
      <c r="G267" s="10">
        <v>102</v>
      </c>
      <c r="H267" s="10">
        <v>66</v>
      </c>
      <c r="I267" s="10">
        <v>77</v>
      </c>
      <c r="J267" s="10">
        <v>65</v>
      </c>
      <c r="K267" s="10">
        <v>58</v>
      </c>
      <c r="L267" s="10">
        <v>76</v>
      </c>
      <c r="M267" s="10">
        <v>51</v>
      </c>
      <c r="N267" s="10">
        <v>63</v>
      </c>
      <c r="O267" s="10">
        <v>77</v>
      </c>
      <c r="P267" s="10">
        <v>104</v>
      </c>
      <c r="Q267" s="11">
        <v>53</v>
      </c>
      <c r="R267" s="1"/>
      <c r="S267" s="2">
        <f t="shared" si="8"/>
        <v>3.9215686274509803E-2</v>
      </c>
      <c r="T267" s="3">
        <f t="shared" si="9"/>
        <v>0</v>
      </c>
      <c r="U267" s="47"/>
    </row>
    <row r="268" spans="1:21">
      <c r="A268" s="47"/>
      <c r="B268" s="57"/>
      <c r="C268" s="28"/>
      <c r="D268" s="5" t="s">
        <v>318</v>
      </c>
      <c r="E268" s="10">
        <v>33</v>
      </c>
      <c r="F268" s="10">
        <v>28</v>
      </c>
      <c r="G268" s="10">
        <v>28</v>
      </c>
      <c r="H268" s="10">
        <v>32</v>
      </c>
      <c r="I268" s="10">
        <v>31</v>
      </c>
      <c r="J268" s="10">
        <v>19</v>
      </c>
      <c r="K268" s="10">
        <v>21</v>
      </c>
      <c r="L268" s="10">
        <v>18</v>
      </c>
      <c r="M268" s="10">
        <v>19</v>
      </c>
      <c r="N268" s="10">
        <v>25</v>
      </c>
      <c r="O268" s="10">
        <v>23</v>
      </c>
      <c r="P268" s="10">
        <v>28</v>
      </c>
      <c r="Q268" s="11">
        <v>23</v>
      </c>
      <c r="R268" s="1"/>
      <c r="S268" s="2">
        <f t="shared" si="8"/>
        <v>0.21052631578947367</v>
      </c>
      <c r="T268" s="3">
        <f t="shared" si="9"/>
        <v>1</v>
      </c>
      <c r="U268" s="47"/>
    </row>
    <row r="269" spans="1:21">
      <c r="A269" s="47"/>
      <c r="B269" s="57"/>
      <c r="C269" s="28"/>
      <c r="D269" s="5" t="s">
        <v>94</v>
      </c>
      <c r="E269" s="10">
        <v>212</v>
      </c>
      <c r="F269" s="10">
        <v>173</v>
      </c>
      <c r="G269" s="10">
        <v>172</v>
      </c>
      <c r="H269" s="10">
        <v>166</v>
      </c>
      <c r="I269" s="10">
        <v>137</v>
      </c>
      <c r="J269" s="10">
        <v>146</v>
      </c>
      <c r="K269" s="10">
        <v>152</v>
      </c>
      <c r="L269" s="10">
        <v>141</v>
      </c>
      <c r="M269" s="10">
        <v>143</v>
      </c>
      <c r="N269" s="10">
        <v>153</v>
      </c>
      <c r="O269" s="10">
        <v>159</v>
      </c>
      <c r="P269" s="10">
        <v>153</v>
      </c>
      <c r="Q269" s="11">
        <v>95</v>
      </c>
      <c r="R269" s="1"/>
      <c r="S269" s="2">
        <f t="shared" si="8"/>
        <v>-0.33566433566433568</v>
      </c>
      <c r="T269" s="3">
        <f t="shared" si="9"/>
        <v>-1</v>
      </c>
      <c r="U269" s="47"/>
    </row>
    <row r="270" spans="1:21">
      <c r="A270" s="47"/>
      <c r="B270" s="57"/>
      <c r="C270" s="28"/>
      <c r="D270" s="5" t="s">
        <v>319</v>
      </c>
      <c r="E270" s="10">
        <v>47</v>
      </c>
      <c r="F270" s="10">
        <v>51</v>
      </c>
      <c r="G270" s="10">
        <v>48</v>
      </c>
      <c r="H270" s="10">
        <v>34</v>
      </c>
      <c r="I270" s="10">
        <v>47</v>
      </c>
      <c r="J270" s="10">
        <v>44</v>
      </c>
      <c r="K270" s="10">
        <v>47</v>
      </c>
      <c r="L270" s="10">
        <v>59</v>
      </c>
      <c r="M270" s="10">
        <v>31</v>
      </c>
      <c r="N270" s="10">
        <v>54</v>
      </c>
      <c r="O270" s="10">
        <v>26</v>
      </c>
      <c r="P270" s="10">
        <v>48</v>
      </c>
      <c r="Q270" s="11">
        <v>41</v>
      </c>
      <c r="R270" s="1"/>
      <c r="S270" s="2">
        <f t="shared" si="8"/>
        <v>0.32258064516129031</v>
      </c>
      <c r="T270" s="3">
        <f t="shared" si="9"/>
        <v>1</v>
      </c>
      <c r="U270" s="47"/>
    </row>
    <row r="271" spans="1:21">
      <c r="A271" s="47"/>
      <c r="B271" s="57"/>
      <c r="C271" s="20" t="s">
        <v>320</v>
      </c>
      <c r="D271" s="20"/>
      <c r="E271" s="29">
        <v>937</v>
      </c>
      <c r="F271" s="29">
        <v>926</v>
      </c>
      <c r="G271" s="29">
        <v>964</v>
      </c>
      <c r="H271" s="29">
        <v>880</v>
      </c>
      <c r="I271" s="29">
        <v>924</v>
      </c>
      <c r="J271" s="29">
        <v>882</v>
      </c>
      <c r="K271" s="29">
        <v>836</v>
      </c>
      <c r="L271" s="29">
        <v>876</v>
      </c>
      <c r="M271" s="29">
        <v>774</v>
      </c>
      <c r="N271" s="29">
        <v>886</v>
      </c>
      <c r="O271" s="29">
        <v>817</v>
      </c>
      <c r="P271" s="29">
        <v>869</v>
      </c>
      <c r="Q271" s="29">
        <v>637</v>
      </c>
      <c r="R271" s="20"/>
      <c r="S271" s="30">
        <f t="shared" si="8"/>
        <v>-0.17700258397932817</v>
      </c>
      <c r="T271" s="32">
        <f t="shared" si="9"/>
        <v>-1</v>
      </c>
      <c r="U271" s="47"/>
    </row>
    <row r="272" spans="1:21">
      <c r="A272" s="47"/>
      <c r="B272" s="57"/>
      <c r="C272" s="28" t="s">
        <v>54</v>
      </c>
      <c r="D272" s="5" t="s">
        <v>321</v>
      </c>
      <c r="E272" s="10">
        <v>101</v>
      </c>
      <c r="F272" s="10">
        <v>86</v>
      </c>
      <c r="G272" s="10">
        <v>93</v>
      </c>
      <c r="H272" s="10">
        <v>70</v>
      </c>
      <c r="I272" s="10">
        <v>104</v>
      </c>
      <c r="J272" s="10">
        <v>84</v>
      </c>
      <c r="K272" s="10">
        <v>66</v>
      </c>
      <c r="L272" s="10">
        <v>55</v>
      </c>
      <c r="M272" s="10">
        <v>75</v>
      </c>
      <c r="N272" s="10">
        <v>91</v>
      </c>
      <c r="O272" s="10">
        <v>57</v>
      </c>
      <c r="P272" s="10">
        <v>64</v>
      </c>
      <c r="Q272" s="11">
        <v>63</v>
      </c>
      <c r="R272" s="1"/>
      <c r="S272" s="2">
        <f t="shared" si="8"/>
        <v>-0.16</v>
      </c>
      <c r="T272" s="3">
        <f t="shared" si="9"/>
        <v>-1</v>
      </c>
      <c r="U272" s="47"/>
    </row>
    <row r="273" spans="1:21">
      <c r="A273" s="47"/>
      <c r="B273" s="57"/>
      <c r="C273" s="28"/>
      <c r="D273" s="5" t="s">
        <v>322</v>
      </c>
      <c r="E273" s="10">
        <v>308</v>
      </c>
      <c r="F273" s="10">
        <v>352</v>
      </c>
      <c r="G273" s="10">
        <v>319</v>
      </c>
      <c r="H273" s="10">
        <v>243</v>
      </c>
      <c r="I273" s="10">
        <v>209</v>
      </c>
      <c r="J273" s="10">
        <v>259</v>
      </c>
      <c r="K273" s="10">
        <v>258</v>
      </c>
      <c r="L273" s="10">
        <v>207</v>
      </c>
      <c r="M273" s="10">
        <v>206</v>
      </c>
      <c r="N273" s="10">
        <v>243</v>
      </c>
      <c r="O273" s="10">
        <v>237</v>
      </c>
      <c r="P273" s="10">
        <v>216</v>
      </c>
      <c r="Q273" s="11">
        <v>179</v>
      </c>
      <c r="R273" s="1"/>
      <c r="S273" s="2">
        <f t="shared" si="8"/>
        <v>-0.13106796116504854</v>
      </c>
      <c r="T273" s="3">
        <f t="shared" si="9"/>
        <v>-1</v>
      </c>
      <c r="U273" s="47"/>
    </row>
    <row r="274" spans="1:21">
      <c r="A274" s="47"/>
      <c r="B274" s="57"/>
      <c r="C274" s="28"/>
      <c r="D274" s="5" t="s">
        <v>323</v>
      </c>
      <c r="E274" s="10"/>
      <c r="F274" s="10"/>
      <c r="G274" s="10">
        <v>2</v>
      </c>
      <c r="H274" s="10">
        <v>3</v>
      </c>
      <c r="I274" s="10">
        <v>2</v>
      </c>
      <c r="J274" s="10">
        <v>1</v>
      </c>
      <c r="K274" s="10">
        <v>2</v>
      </c>
      <c r="L274" s="10"/>
      <c r="M274" s="10">
        <v>2</v>
      </c>
      <c r="N274" s="10">
        <v>1</v>
      </c>
      <c r="O274" s="10">
        <v>1</v>
      </c>
      <c r="P274" s="10">
        <v>3</v>
      </c>
      <c r="Q274" s="11">
        <v>3</v>
      </c>
      <c r="R274" s="1"/>
      <c r="S274" s="2">
        <f t="shared" si="8"/>
        <v>0.5</v>
      </c>
      <c r="T274" s="3">
        <f t="shared" si="9"/>
        <v>1</v>
      </c>
      <c r="U274" s="47"/>
    </row>
    <row r="275" spans="1:21">
      <c r="A275" s="47"/>
      <c r="B275" s="57"/>
      <c r="C275" s="28"/>
      <c r="D275" s="5" t="s">
        <v>324</v>
      </c>
      <c r="E275" s="10">
        <v>25</v>
      </c>
      <c r="F275" s="10">
        <v>30</v>
      </c>
      <c r="G275" s="10">
        <v>36</v>
      </c>
      <c r="H275" s="10">
        <v>28</v>
      </c>
      <c r="I275" s="10">
        <v>16</v>
      </c>
      <c r="J275" s="10">
        <v>30</v>
      </c>
      <c r="K275" s="10">
        <v>24</v>
      </c>
      <c r="L275" s="10">
        <v>29</v>
      </c>
      <c r="M275" s="10">
        <v>27</v>
      </c>
      <c r="N275" s="10">
        <v>33</v>
      </c>
      <c r="O275" s="10">
        <v>22</v>
      </c>
      <c r="P275" s="10">
        <v>23</v>
      </c>
      <c r="Q275" s="11">
        <v>22</v>
      </c>
      <c r="R275" s="1"/>
      <c r="S275" s="2">
        <f t="shared" si="8"/>
        <v>-0.18518518518518517</v>
      </c>
      <c r="T275" s="3">
        <f t="shared" si="9"/>
        <v>-1</v>
      </c>
      <c r="U275" s="47"/>
    </row>
    <row r="276" spans="1:21">
      <c r="A276" s="47"/>
      <c r="B276" s="57"/>
      <c r="C276" s="28"/>
      <c r="D276" s="5" t="s">
        <v>94</v>
      </c>
      <c r="E276" s="10">
        <v>19</v>
      </c>
      <c r="F276" s="10">
        <v>9</v>
      </c>
      <c r="G276" s="10">
        <v>9</v>
      </c>
      <c r="H276" s="10">
        <v>8</v>
      </c>
      <c r="I276" s="10">
        <v>5</v>
      </c>
      <c r="J276" s="10">
        <v>6</v>
      </c>
      <c r="K276" s="10">
        <v>5</v>
      </c>
      <c r="L276" s="10">
        <v>4</v>
      </c>
      <c r="M276" s="10">
        <v>10</v>
      </c>
      <c r="N276" s="10">
        <v>10</v>
      </c>
      <c r="O276" s="10">
        <v>10</v>
      </c>
      <c r="P276" s="10">
        <v>15</v>
      </c>
      <c r="Q276" s="11">
        <v>13</v>
      </c>
      <c r="R276" s="1"/>
      <c r="S276" s="2">
        <f t="shared" si="8"/>
        <v>0.3</v>
      </c>
      <c r="T276" s="3">
        <f t="shared" si="9"/>
        <v>1</v>
      </c>
      <c r="U276" s="47"/>
    </row>
    <row r="277" spans="1:21">
      <c r="A277" s="47"/>
      <c r="B277" s="57"/>
      <c r="C277" s="20" t="s">
        <v>325</v>
      </c>
      <c r="D277" s="20"/>
      <c r="E277" s="29">
        <v>453</v>
      </c>
      <c r="F277" s="29">
        <v>477</v>
      </c>
      <c r="G277" s="29">
        <v>459</v>
      </c>
      <c r="H277" s="29">
        <v>352</v>
      </c>
      <c r="I277" s="29">
        <v>336</v>
      </c>
      <c r="J277" s="29">
        <v>380</v>
      </c>
      <c r="K277" s="29">
        <v>355</v>
      </c>
      <c r="L277" s="29">
        <v>295</v>
      </c>
      <c r="M277" s="29">
        <v>320</v>
      </c>
      <c r="N277" s="29">
        <v>378</v>
      </c>
      <c r="O277" s="29">
        <v>327</v>
      </c>
      <c r="P277" s="29">
        <v>321</v>
      </c>
      <c r="Q277" s="29">
        <v>280</v>
      </c>
      <c r="R277" s="20"/>
      <c r="S277" s="30">
        <f t="shared" si="8"/>
        <v>-0.125</v>
      </c>
      <c r="T277" s="32">
        <f t="shared" si="9"/>
        <v>-1</v>
      </c>
      <c r="U277" s="47"/>
    </row>
    <row r="278" spans="1:21">
      <c r="A278" s="47"/>
      <c r="B278" s="57"/>
      <c r="C278" s="28" t="s">
        <v>55</v>
      </c>
      <c r="D278" s="5" t="s">
        <v>94</v>
      </c>
      <c r="E278" s="10">
        <v>87</v>
      </c>
      <c r="F278" s="10">
        <v>69</v>
      </c>
      <c r="G278" s="10">
        <v>73</v>
      </c>
      <c r="H278" s="10">
        <v>54</v>
      </c>
      <c r="I278" s="10">
        <v>42</v>
      </c>
      <c r="J278" s="10">
        <v>38</v>
      </c>
      <c r="K278" s="10">
        <v>30</v>
      </c>
      <c r="L278" s="10">
        <v>47</v>
      </c>
      <c r="M278" s="10">
        <v>46</v>
      </c>
      <c r="N278" s="10">
        <v>44</v>
      </c>
      <c r="O278" s="10">
        <v>70</v>
      </c>
      <c r="P278" s="10">
        <v>70</v>
      </c>
      <c r="Q278" s="11">
        <v>39</v>
      </c>
      <c r="R278" s="1"/>
      <c r="S278" s="2">
        <f t="shared" si="8"/>
        <v>-0.15217391304347827</v>
      </c>
      <c r="T278" s="3">
        <f t="shared" si="9"/>
        <v>-1</v>
      </c>
      <c r="U278" s="47"/>
    </row>
    <row r="279" spans="1:21">
      <c r="A279" s="47"/>
      <c r="B279" s="57"/>
      <c r="C279" s="28"/>
      <c r="D279" s="5" t="s">
        <v>326</v>
      </c>
      <c r="E279" s="10">
        <v>270</v>
      </c>
      <c r="F279" s="10">
        <v>237</v>
      </c>
      <c r="G279" s="10">
        <v>309</v>
      </c>
      <c r="H279" s="10">
        <v>307</v>
      </c>
      <c r="I279" s="10">
        <v>279</v>
      </c>
      <c r="J279" s="10">
        <v>271</v>
      </c>
      <c r="K279" s="10">
        <v>264</v>
      </c>
      <c r="L279" s="10">
        <v>248</v>
      </c>
      <c r="M279" s="10">
        <v>249</v>
      </c>
      <c r="N279" s="10">
        <v>278</v>
      </c>
      <c r="O279" s="10">
        <v>341</v>
      </c>
      <c r="P279" s="10">
        <v>426</v>
      </c>
      <c r="Q279" s="11">
        <v>295</v>
      </c>
      <c r="R279" s="1"/>
      <c r="S279" s="2">
        <f t="shared" si="8"/>
        <v>0.18473895582329317</v>
      </c>
      <c r="T279" s="3">
        <f t="shared" si="9"/>
        <v>1</v>
      </c>
      <c r="U279" s="47"/>
    </row>
    <row r="280" spans="1:21">
      <c r="A280" s="47"/>
      <c r="B280" s="57"/>
      <c r="C280" s="20" t="s">
        <v>327</v>
      </c>
      <c r="D280" s="20"/>
      <c r="E280" s="29">
        <v>357</v>
      </c>
      <c r="F280" s="29">
        <v>306</v>
      </c>
      <c r="G280" s="29">
        <v>382</v>
      </c>
      <c r="H280" s="29">
        <v>361</v>
      </c>
      <c r="I280" s="29">
        <v>321</v>
      </c>
      <c r="J280" s="29">
        <v>309</v>
      </c>
      <c r="K280" s="29">
        <v>294</v>
      </c>
      <c r="L280" s="29">
        <v>295</v>
      </c>
      <c r="M280" s="29">
        <v>295</v>
      </c>
      <c r="N280" s="29">
        <v>322</v>
      </c>
      <c r="O280" s="29">
        <v>411</v>
      </c>
      <c r="P280" s="29">
        <v>496</v>
      </c>
      <c r="Q280" s="29">
        <v>334</v>
      </c>
      <c r="R280" s="20"/>
      <c r="S280" s="30">
        <f t="shared" si="8"/>
        <v>0.13220338983050847</v>
      </c>
      <c r="T280" s="32">
        <f t="shared" si="9"/>
        <v>1</v>
      </c>
      <c r="U280" s="47"/>
    </row>
    <row r="281" spans="1:21">
      <c r="A281" s="47"/>
      <c r="B281" s="57"/>
      <c r="C281" s="28" t="s">
        <v>56</v>
      </c>
      <c r="D281" s="5" t="s">
        <v>328</v>
      </c>
      <c r="E281" s="10">
        <v>2563</v>
      </c>
      <c r="F281" s="10">
        <v>2751</v>
      </c>
      <c r="G281" s="10">
        <v>3049</v>
      </c>
      <c r="H281" s="10">
        <v>2763</v>
      </c>
      <c r="I281" s="10">
        <v>2627</v>
      </c>
      <c r="J281" s="10">
        <v>3211</v>
      </c>
      <c r="K281" s="10">
        <v>3546</v>
      </c>
      <c r="L281" s="10">
        <v>2623</v>
      </c>
      <c r="M281" s="10">
        <v>2522</v>
      </c>
      <c r="N281" s="10">
        <v>2722</v>
      </c>
      <c r="O281" s="10">
        <v>2635</v>
      </c>
      <c r="P281" s="10">
        <v>2588</v>
      </c>
      <c r="Q281" s="11">
        <v>2157</v>
      </c>
      <c r="R281" s="1"/>
      <c r="S281" s="2">
        <f t="shared" si="8"/>
        <v>-0.14472640761300556</v>
      </c>
      <c r="T281" s="3">
        <f t="shared" si="9"/>
        <v>-1</v>
      </c>
      <c r="U281" s="47"/>
    </row>
    <row r="282" spans="1:21">
      <c r="A282" s="47"/>
      <c r="B282" s="57"/>
      <c r="C282" s="28"/>
      <c r="D282" s="5" t="s">
        <v>329</v>
      </c>
      <c r="E282" s="10">
        <v>3164</v>
      </c>
      <c r="F282" s="10">
        <v>3230</v>
      </c>
      <c r="G282" s="10">
        <v>3402</v>
      </c>
      <c r="H282" s="10">
        <v>3268</v>
      </c>
      <c r="I282" s="10">
        <v>3188</v>
      </c>
      <c r="J282" s="10">
        <v>3078</v>
      </c>
      <c r="K282" s="10">
        <v>2824</v>
      </c>
      <c r="L282" s="10">
        <v>2722</v>
      </c>
      <c r="M282" s="10">
        <v>2556</v>
      </c>
      <c r="N282" s="10">
        <v>2850</v>
      </c>
      <c r="O282" s="10">
        <v>2710</v>
      </c>
      <c r="P282" s="10">
        <v>2761</v>
      </c>
      <c r="Q282" s="11">
        <v>2596</v>
      </c>
      <c r="R282" s="1"/>
      <c r="S282" s="2">
        <f t="shared" si="8"/>
        <v>1.5649452269170579E-2</v>
      </c>
      <c r="T282" s="3">
        <f t="shared" si="9"/>
        <v>0</v>
      </c>
      <c r="U282" s="47"/>
    </row>
    <row r="283" spans="1:21">
      <c r="A283" s="47"/>
      <c r="B283" s="57"/>
      <c r="C283" s="28"/>
      <c r="D283" s="5" t="s">
        <v>94</v>
      </c>
      <c r="E283" s="10">
        <v>269</v>
      </c>
      <c r="F283" s="10">
        <v>234</v>
      </c>
      <c r="G283" s="10">
        <v>265</v>
      </c>
      <c r="H283" s="10">
        <v>189</v>
      </c>
      <c r="I283" s="10">
        <v>170</v>
      </c>
      <c r="J283" s="10">
        <v>201</v>
      </c>
      <c r="K283" s="10">
        <v>212</v>
      </c>
      <c r="L283" s="10">
        <v>196</v>
      </c>
      <c r="M283" s="10">
        <v>257</v>
      </c>
      <c r="N283" s="10">
        <v>294</v>
      </c>
      <c r="O283" s="10">
        <v>276</v>
      </c>
      <c r="P283" s="10">
        <v>290</v>
      </c>
      <c r="Q283" s="11">
        <v>202</v>
      </c>
      <c r="R283" s="1"/>
      <c r="S283" s="2">
        <f t="shared" si="8"/>
        <v>-0.2140077821011673</v>
      </c>
      <c r="T283" s="3">
        <f t="shared" si="9"/>
        <v>-1</v>
      </c>
      <c r="U283" s="47"/>
    </row>
    <row r="284" spans="1:21">
      <c r="A284" s="47"/>
      <c r="B284" s="57"/>
      <c r="C284" s="28"/>
      <c r="D284" s="5" t="s">
        <v>330</v>
      </c>
      <c r="E284" s="10">
        <v>18</v>
      </c>
      <c r="F284" s="10">
        <v>16</v>
      </c>
      <c r="G284" s="10">
        <v>9</v>
      </c>
      <c r="H284" s="10">
        <v>14</v>
      </c>
      <c r="I284" s="10">
        <v>12</v>
      </c>
      <c r="J284" s="10">
        <v>20</v>
      </c>
      <c r="K284" s="10">
        <v>19</v>
      </c>
      <c r="L284" s="10">
        <v>14</v>
      </c>
      <c r="M284" s="10">
        <v>9</v>
      </c>
      <c r="N284" s="10">
        <v>10</v>
      </c>
      <c r="O284" s="10">
        <v>21</v>
      </c>
      <c r="P284" s="10">
        <v>17</v>
      </c>
      <c r="Q284" s="11">
        <v>17</v>
      </c>
      <c r="R284" s="1"/>
      <c r="S284" s="2">
        <f t="shared" si="8"/>
        <v>0.88888888888888884</v>
      </c>
      <c r="T284" s="3">
        <f t="shared" si="9"/>
        <v>1</v>
      </c>
      <c r="U284" s="47"/>
    </row>
    <row r="285" spans="1:21">
      <c r="A285" s="47"/>
      <c r="B285" s="57"/>
      <c r="C285" s="28"/>
      <c r="D285" s="5" t="s">
        <v>331</v>
      </c>
      <c r="E285" s="10">
        <v>43</v>
      </c>
      <c r="F285" s="10">
        <v>38</v>
      </c>
      <c r="G285" s="10">
        <v>36</v>
      </c>
      <c r="H285" s="10">
        <v>43</v>
      </c>
      <c r="I285" s="10">
        <v>42</v>
      </c>
      <c r="J285" s="10">
        <v>30</v>
      </c>
      <c r="K285" s="10">
        <v>24</v>
      </c>
      <c r="L285" s="10">
        <v>23</v>
      </c>
      <c r="M285" s="10">
        <v>25</v>
      </c>
      <c r="N285" s="10">
        <v>30</v>
      </c>
      <c r="O285" s="10">
        <v>35</v>
      </c>
      <c r="P285" s="10">
        <v>39</v>
      </c>
      <c r="Q285" s="11">
        <v>31</v>
      </c>
      <c r="R285" s="1"/>
      <c r="S285" s="2">
        <f t="shared" si="8"/>
        <v>0.24</v>
      </c>
      <c r="T285" s="3">
        <f t="shared" si="9"/>
        <v>1</v>
      </c>
      <c r="U285" s="47"/>
    </row>
    <row r="286" spans="1:21">
      <c r="A286" s="47"/>
      <c r="B286" s="57"/>
      <c r="C286" s="28"/>
      <c r="D286" s="5" t="s">
        <v>332</v>
      </c>
      <c r="E286" s="10">
        <v>11</v>
      </c>
      <c r="F286" s="10">
        <v>13</v>
      </c>
      <c r="G286" s="10">
        <v>18</v>
      </c>
      <c r="H286" s="10">
        <v>15</v>
      </c>
      <c r="I286" s="10">
        <v>11</v>
      </c>
      <c r="J286" s="10">
        <v>9</v>
      </c>
      <c r="K286" s="10">
        <v>7</v>
      </c>
      <c r="L286" s="10">
        <v>6</v>
      </c>
      <c r="M286" s="10">
        <v>7</v>
      </c>
      <c r="N286" s="10">
        <v>7</v>
      </c>
      <c r="O286" s="10">
        <v>5</v>
      </c>
      <c r="P286" s="10">
        <v>8</v>
      </c>
      <c r="Q286" s="11">
        <v>3</v>
      </c>
      <c r="R286" s="1"/>
      <c r="S286" s="2">
        <f t="shared" si="8"/>
        <v>-0.5714285714285714</v>
      </c>
      <c r="T286" s="3">
        <f t="shared" si="9"/>
        <v>-1</v>
      </c>
      <c r="U286" s="47"/>
    </row>
    <row r="287" spans="1:21">
      <c r="A287" s="47"/>
      <c r="B287" s="57"/>
      <c r="C287" s="28"/>
      <c r="D287" s="5" t="s">
        <v>333</v>
      </c>
      <c r="E287" s="10">
        <v>1967</v>
      </c>
      <c r="F287" s="10">
        <v>1857</v>
      </c>
      <c r="G287" s="10">
        <v>1737</v>
      </c>
      <c r="H287" s="10">
        <v>1610</v>
      </c>
      <c r="I287" s="10">
        <v>1419</v>
      </c>
      <c r="J287" s="10">
        <v>1654</v>
      </c>
      <c r="K287" s="10">
        <v>1436</v>
      </c>
      <c r="L287" s="10">
        <v>1681</v>
      </c>
      <c r="M287" s="10">
        <v>1690</v>
      </c>
      <c r="N287" s="10">
        <v>1707</v>
      </c>
      <c r="O287" s="10">
        <v>1467</v>
      </c>
      <c r="P287" s="10">
        <v>1828</v>
      </c>
      <c r="Q287" s="11">
        <v>1571</v>
      </c>
      <c r="R287" s="1"/>
      <c r="S287" s="2">
        <f t="shared" si="8"/>
        <v>-7.0414201183431946E-2</v>
      </c>
      <c r="T287" s="3">
        <f t="shared" si="9"/>
        <v>-1</v>
      </c>
      <c r="U287" s="47"/>
    </row>
    <row r="288" spans="1:21">
      <c r="A288" s="47"/>
      <c r="B288" s="57"/>
      <c r="C288" s="20" t="s">
        <v>334</v>
      </c>
      <c r="D288" s="20"/>
      <c r="E288" s="29">
        <v>8035</v>
      </c>
      <c r="F288" s="29">
        <v>8139</v>
      </c>
      <c r="G288" s="29">
        <v>8516</v>
      </c>
      <c r="H288" s="29">
        <v>7902</v>
      </c>
      <c r="I288" s="29">
        <v>7469</v>
      </c>
      <c r="J288" s="29">
        <v>8203</v>
      </c>
      <c r="K288" s="29">
        <v>8068</v>
      </c>
      <c r="L288" s="29">
        <v>7265</v>
      </c>
      <c r="M288" s="29">
        <v>7066</v>
      </c>
      <c r="N288" s="29">
        <v>7620</v>
      </c>
      <c r="O288" s="29">
        <v>7149</v>
      </c>
      <c r="P288" s="29">
        <v>7531</v>
      </c>
      <c r="Q288" s="29">
        <v>6577</v>
      </c>
      <c r="R288" s="20"/>
      <c r="S288" s="30">
        <f t="shared" si="8"/>
        <v>-6.9204641947353526E-2</v>
      </c>
      <c r="T288" s="32">
        <f t="shared" si="9"/>
        <v>-1</v>
      </c>
      <c r="U288" s="47"/>
    </row>
    <row r="289" spans="1:21">
      <c r="A289" s="47"/>
      <c r="B289" s="57"/>
      <c r="C289" s="28" t="s">
        <v>57</v>
      </c>
      <c r="D289" s="5" t="s">
        <v>94</v>
      </c>
      <c r="E289" s="10">
        <v>10</v>
      </c>
      <c r="F289" s="10">
        <v>1</v>
      </c>
      <c r="G289" s="10">
        <v>6</v>
      </c>
      <c r="H289" s="10">
        <v>7</v>
      </c>
      <c r="I289" s="10"/>
      <c r="J289" s="10">
        <v>3</v>
      </c>
      <c r="K289" s="10">
        <v>3</v>
      </c>
      <c r="L289" s="10">
        <v>2</v>
      </c>
      <c r="M289" s="10">
        <v>3</v>
      </c>
      <c r="N289" s="10">
        <v>1</v>
      </c>
      <c r="O289" s="10"/>
      <c r="P289" s="10">
        <v>6</v>
      </c>
      <c r="Q289" s="11">
        <v>2</v>
      </c>
      <c r="R289" s="1"/>
      <c r="S289" s="2">
        <f t="shared" si="8"/>
        <v>-0.33333333333333331</v>
      </c>
      <c r="T289" s="3">
        <f t="shared" si="9"/>
        <v>-1</v>
      </c>
      <c r="U289" s="47"/>
    </row>
    <row r="290" spans="1:21">
      <c r="A290" s="47"/>
      <c r="B290" s="57"/>
      <c r="C290" s="28"/>
      <c r="D290" s="5" t="s">
        <v>335</v>
      </c>
      <c r="E290" s="10">
        <v>16</v>
      </c>
      <c r="F290" s="10">
        <v>23</v>
      </c>
      <c r="G290" s="10">
        <v>11</v>
      </c>
      <c r="H290" s="10">
        <v>14</v>
      </c>
      <c r="I290" s="10">
        <v>14</v>
      </c>
      <c r="J290" s="10">
        <v>12</v>
      </c>
      <c r="K290" s="10">
        <v>10</v>
      </c>
      <c r="L290" s="10">
        <v>13</v>
      </c>
      <c r="M290" s="10">
        <v>11</v>
      </c>
      <c r="N290" s="10">
        <v>12</v>
      </c>
      <c r="O290" s="10">
        <v>5</v>
      </c>
      <c r="P290" s="10">
        <v>13</v>
      </c>
      <c r="Q290" s="11">
        <v>9</v>
      </c>
      <c r="R290" s="1"/>
      <c r="S290" s="2">
        <f t="shared" si="8"/>
        <v>-0.18181818181818182</v>
      </c>
      <c r="T290" s="3">
        <f t="shared" si="9"/>
        <v>-1</v>
      </c>
      <c r="U290" s="47"/>
    </row>
    <row r="291" spans="1:21">
      <c r="A291" s="47"/>
      <c r="B291" s="57"/>
      <c r="C291" s="28"/>
      <c r="D291" s="5" t="s">
        <v>57</v>
      </c>
      <c r="E291" s="10">
        <v>151</v>
      </c>
      <c r="F291" s="10">
        <v>154</v>
      </c>
      <c r="G291" s="10">
        <v>166</v>
      </c>
      <c r="H291" s="10">
        <v>130</v>
      </c>
      <c r="I291" s="10">
        <v>158</v>
      </c>
      <c r="J291" s="10">
        <v>142</v>
      </c>
      <c r="K291" s="10">
        <v>153</v>
      </c>
      <c r="L291" s="10">
        <v>159</v>
      </c>
      <c r="M291" s="10">
        <v>139</v>
      </c>
      <c r="N291" s="10">
        <v>152</v>
      </c>
      <c r="O291" s="10">
        <v>127</v>
      </c>
      <c r="P291" s="10">
        <v>174</v>
      </c>
      <c r="Q291" s="11">
        <v>152</v>
      </c>
      <c r="R291" s="1"/>
      <c r="S291" s="2">
        <f t="shared" si="8"/>
        <v>9.3525179856115109E-2</v>
      </c>
      <c r="T291" s="3">
        <f t="shared" si="9"/>
        <v>1</v>
      </c>
      <c r="U291" s="47"/>
    </row>
    <row r="292" spans="1:21">
      <c r="A292" s="47"/>
      <c r="B292" s="57"/>
      <c r="C292" s="20" t="s">
        <v>336</v>
      </c>
      <c r="D292" s="20"/>
      <c r="E292" s="29">
        <v>177</v>
      </c>
      <c r="F292" s="29">
        <v>178</v>
      </c>
      <c r="G292" s="29">
        <v>183</v>
      </c>
      <c r="H292" s="29">
        <v>151</v>
      </c>
      <c r="I292" s="29">
        <v>172</v>
      </c>
      <c r="J292" s="29">
        <v>157</v>
      </c>
      <c r="K292" s="29">
        <v>166</v>
      </c>
      <c r="L292" s="29">
        <v>174</v>
      </c>
      <c r="M292" s="29">
        <v>153</v>
      </c>
      <c r="N292" s="29">
        <v>165</v>
      </c>
      <c r="O292" s="29">
        <v>132</v>
      </c>
      <c r="P292" s="29">
        <v>193</v>
      </c>
      <c r="Q292" s="29">
        <v>163</v>
      </c>
      <c r="R292" s="20"/>
      <c r="S292" s="30">
        <f t="shared" si="8"/>
        <v>6.535947712418301E-2</v>
      </c>
      <c r="T292" s="32">
        <f t="shared" si="9"/>
        <v>1</v>
      </c>
      <c r="U292" s="47"/>
    </row>
    <row r="293" spans="1:21">
      <c r="A293" s="47"/>
      <c r="B293" s="16" t="s">
        <v>58</v>
      </c>
      <c r="C293" s="16"/>
      <c r="D293" s="16"/>
      <c r="E293" s="26">
        <v>16937</v>
      </c>
      <c r="F293" s="26">
        <v>16696</v>
      </c>
      <c r="G293" s="26">
        <v>16328</v>
      </c>
      <c r="H293" s="26">
        <v>15493</v>
      </c>
      <c r="I293" s="26">
        <v>15417</v>
      </c>
      <c r="J293" s="26">
        <v>16314</v>
      </c>
      <c r="K293" s="26">
        <v>14581</v>
      </c>
      <c r="L293" s="26">
        <v>13991</v>
      </c>
      <c r="M293" s="26">
        <v>15238</v>
      </c>
      <c r="N293" s="26">
        <v>16170</v>
      </c>
      <c r="O293" s="26">
        <v>13889</v>
      </c>
      <c r="P293" s="26">
        <v>14681</v>
      </c>
      <c r="Q293" s="26">
        <v>14012</v>
      </c>
      <c r="R293" s="16"/>
      <c r="S293" s="31">
        <f t="shared" si="8"/>
        <v>-8.0456752854705341E-2</v>
      </c>
      <c r="T293" s="33">
        <f t="shared" si="9"/>
        <v>-1</v>
      </c>
      <c r="U293" s="47"/>
    </row>
    <row r="294" spans="1:21">
      <c r="A294" s="47"/>
      <c r="B294" s="57" t="s">
        <v>14</v>
      </c>
      <c r="C294" s="28" t="s">
        <v>59</v>
      </c>
      <c r="D294" s="5" t="s">
        <v>337</v>
      </c>
      <c r="E294" s="10">
        <v>292</v>
      </c>
      <c r="F294" s="10">
        <v>353</v>
      </c>
      <c r="G294" s="10">
        <v>382</v>
      </c>
      <c r="H294" s="10">
        <v>265</v>
      </c>
      <c r="I294" s="10">
        <v>247</v>
      </c>
      <c r="J294" s="10">
        <v>226</v>
      </c>
      <c r="K294" s="10">
        <v>239</v>
      </c>
      <c r="L294" s="10">
        <v>244</v>
      </c>
      <c r="M294" s="10">
        <v>207</v>
      </c>
      <c r="N294" s="10">
        <v>284</v>
      </c>
      <c r="O294" s="10">
        <v>268</v>
      </c>
      <c r="P294" s="10">
        <v>220</v>
      </c>
      <c r="Q294" s="11">
        <v>181</v>
      </c>
      <c r="R294" s="1"/>
      <c r="S294" s="2">
        <f t="shared" si="8"/>
        <v>-0.12560386473429952</v>
      </c>
      <c r="T294" s="3">
        <f t="shared" si="9"/>
        <v>-1</v>
      </c>
      <c r="U294" s="47"/>
    </row>
    <row r="295" spans="1:21">
      <c r="A295" s="47"/>
      <c r="B295" s="57"/>
      <c r="C295" s="28"/>
      <c r="D295" s="5" t="s">
        <v>338</v>
      </c>
      <c r="E295" s="10">
        <v>56</v>
      </c>
      <c r="F295" s="10">
        <v>47</v>
      </c>
      <c r="G295" s="10">
        <v>52</v>
      </c>
      <c r="H295" s="10">
        <v>50</v>
      </c>
      <c r="I295" s="10">
        <v>61</v>
      </c>
      <c r="J295" s="10">
        <v>50</v>
      </c>
      <c r="K295" s="10">
        <v>37</v>
      </c>
      <c r="L295" s="10">
        <v>38</v>
      </c>
      <c r="M295" s="10">
        <v>41</v>
      </c>
      <c r="N295" s="10">
        <v>35</v>
      </c>
      <c r="O295" s="10">
        <v>56</v>
      </c>
      <c r="P295" s="10">
        <v>64</v>
      </c>
      <c r="Q295" s="11">
        <v>69</v>
      </c>
      <c r="R295" s="1"/>
      <c r="S295" s="2">
        <f t="shared" si="8"/>
        <v>0.68292682926829273</v>
      </c>
      <c r="T295" s="3">
        <f t="shared" si="9"/>
        <v>1</v>
      </c>
      <c r="U295" s="47"/>
    </row>
    <row r="296" spans="1:21">
      <c r="A296" s="47"/>
      <c r="B296" s="57"/>
      <c r="C296" s="28"/>
      <c r="D296" s="5" t="s">
        <v>339</v>
      </c>
      <c r="E296" s="10">
        <v>2</v>
      </c>
      <c r="F296" s="10">
        <v>2</v>
      </c>
      <c r="G296" s="10"/>
      <c r="H296" s="10">
        <v>3</v>
      </c>
      <c r="I296" s="10"/>
      <c r="J296" s="10">
        <v>1</v>
      </c>
      <c r="K296" s="10">
        <v>3</v>
      </c>
      <c r="L296" s="10">
        <v>2</v>
      </c>
      <c r="M296" s="10"/>
      <c r="N296" s="10"/>
      <c r="O296" s="10"/>
      <c r="P296" s="10">
        <v>2</v>
      </c>
      <c r="Q296" s="11">
        <v>2</v>
      </c>
      <c r="R296" s="1"/>
      <c r="S296" s="2" t="e">
        <f t="shared" si="8"/>
        <v>#DIV/0!</v>
      </c>
      <c r="T296" s="3" t="e">
        <f t="shared" si="9"/>
        <v>#DIV/0!</v>
      </c>
      <c r="U296" s="47"/>
    </row>
    <row r="297" spans="1:21">
      <c r="A297" s="47"/>
      <c r="B297" s="57"/>
      <c r="C297" s="28"/>
      <c r="D297" s="5" t="s">
        <v>340</v>
      </c>
      <c r="E297" s="10">
        <v>282</v>
      </c>
      <c r="F297" s="10">
        <v>324</v>
      </c>
      <c r="G297" s="10">
        <v>328</v>
      </c>
      <c r="H297" s="10">
        <v>356</v>
      </c>
      <c r="I297" s="10">
        <v>256</v>
      </c>
      <c r="J297" s="10">
        <v>247</v>
      </c>
      <c r="K297" s="10">
        <v>245</v>
      </c>
      <c r="L297" s="10">
        <v>273</v>
      </c>
      <c r="M297" s="10">
        <v>287</v>
      </c>
      <c r="N297" s="10">
        <v>290</v>
      </c>
      <c r="O297" s="10">
        <v>365</v>
      </c>
      <c r="P297" s="10">
        <v>302</v>
      </c>
      <c r="Q297" s="11">
        <v>197</v>
      </c>
      <c r="R297" s="1"/>
      <c r="S297" s="2">
        <f t="shared" si="8"/>
        <v>-0.31358885017421601</v>
      </c>
      <c r="T297" s="3">
        <f t="shared" si="9"/>
        <v>-1</v>
      </c>
      <c r="U297" s="47"/>
    </row>
    <row r="298" spans="1:21">
      <c r="A298" s="47"/>
      <c r="B298" s="57"/>
      <c r="C298" s="28"/>
      <c r="D298" s="5" t="s">
        <v>341</v>
      </c>
      <c r="E298" s="10">
        <v>18</v>
      </c>
      <c r="F298" s="10">
        <v>12</v>
      </c>
      <c r="G298" s="10">
        <v>17</v>
      </c>
      <c r="H298" s="10">
        <v>17</v>
      </c>
      <c r="I298" s="10">
        <v>11</v>
      </c>
      <c r="J298" s="10">
        <v>18</v>
      </c>
      <c r="K298" s="10">
        <v>17</v>
      </c>
      <c r="L298" s="10">
        <v>17</v>
      </c>
      <c r="M298" s="10">
        <v>9</v>
      </c>
      <c r="N298" s="10">
        <v>19</v>
      </c>
      <c r="O298" s="10">
        <v>14</v>
      </c>
      <c r="P298" s="10">
        <v>18</v>
      </c>
      <c r="Q298" s="11">
        <v>8</v>
      </c>
      <c r="R298" s="1"/>
      <c r="S298" s="2">
        <f t="shared" si="8"/>
        <v>-0.1111111111111111</v>
      </c>
      <c r="T298" s="3">
        <f t="shared" si="9"/>
        <v>-1</v>
      </c>
      <c r="U298" s="47"/>
    </row>
    <row r="299" spans="1:21">
      <c r="A299" s="47"/>
      <c r="B299" s="57"/>
      <c r="C299" s="28"/>
      <c r="D299" s="5" t="s">
        <v>342</v>
      </c>
      <c r="E299" s="10">
        <v>796</v>
      </c>
      <c r="F299" s="10">
        <v>822</v>
      </c>
      <c r="G299" s="10">
        <v>1080</v>
      </c>
      <c r="H299" s="10">
        <v>1113</v>
      </c>
      <c r="I299" s="10">
        <v>735</v>
      </c>
      <c r="J299" s="10">
        <v>726</v>
      </c>
      <c r="K299" s="10">
        <v>855</v>
      </c>
      <c r="L299" s="10">
        <v>852</v>
      </c>
      <c r="M299" s="10">
        <v>561</v>
      </c>
      <c r="N299" s="10">
        <v>632</v>
      </c>
      <c r="O299" s="10">
        <v>759</v>
      </c>
      <c r="P299" s="10">
        <v>835</v>
      </c>
      <c r="Q299" s="11">
        <v>620</v>
      </c>
      <c r="R299" s="1"/>
      <c r="S299" s="2">
        <f t="shared" si="8"/>
        <v>0.10516934046345811</v>
      </c>
      <c r="T299" s="3">
        <f t="shared" si="9"/>
        <v>1</v>
      </c>
      <c r="U299" s="47"/>
    </row>
    <row r="300" spans="1:21">
      <c r="A300" s="47"/>
      <c r="B300" s="57"/>
      <c r="C300" s="28"/>
      <c r="D300" s="5" t="s">
        <v>94</v>
      </c>
      <c r="E300" s="10">
        <v>91</v>
      </c>
      <c r="F300" s="10">
        <v>65</v>
      </c>
      <c r="G300" s="10">
        <v>77</v>
      </c>
      <c r="H300" s="10">
        <v>54</v>
      </c>
      <c r="I300" s="10">
        <v>32</v>
      </c>
      <c r="J300" s="10">
        <v>52</v>
      </c>
      <c r="K300" s="10">
        <v>50</v>
      </c>
      <c r="L300" s="10">
        <v>37</v>
      </c>
      <c r="M300" s="10">
        <v>45</v>
      </c>
      <c r="N300" s="10">
        <v>46</v>
      </c>
      <c r="O300" s="10">
        <v>40</v>
      </c>
      <c r="P300" s="10">
        <v>65</v>
      </c>
      <c r="Q300" s="11">
        <v>52</v>
      </c>
      <c r="R300" s="1"/>
      <c r="S300" s="2">
        <f t="shared" si="8"/>
        <v>0.15555555555555556</v>
      </c>
      <c r="T300" s="3">
        <f t="shared" si="9"/>
        <v>1</v>
      </c>
      <c r="U300" s="47"/>
    </row>
    <row r="301" spans="1:21">
      <c r="A301" s="47"/>
      <c r="B301" s="57"/>
      <c r="C301" s="28"/>
      <c r="D301" s="5" t="s">
        <v>343</v>
      </c>
      <c r="E301" s="10">
        <v>27</v>
      </c>
      <c r="F301" s="10">
        <v>43</v>
      </c>
      <c r="G301" s="10">
        <v>41</v>
      </c>
      <c r="H301" s="10">
        <v>43</v>
      </c>
      <c r="I301" s="10">
        <v>19</v>
      </c>
      <c r="J301" s="10">
        <v>31</v>
      </c>
      <c r="K301" s="10">
        <v>38</v>
      </c>
      <c r="L301" s="10">
        <v>41</v>
      </c>
      <c r="M301" s="10">
        <v>32</v>
      </c>
      <c r="N301" s="10">
        <v>22</v>
      </c>
      <c r="O301" s="10">
        <v>27</v>
      </c>
      <c r="P301" s="10">
        <v>34</v>
      </c>
      <c r="Q301" s="11">
        <v>27</v>
      </c>
      <c r="R301" s="1"/>
      <c r="S301" s="2">
        <f t="shared" si="8"/>
        <v>-0.15625</v>
      </c>
      <c r="T301" s="3">
        <f t="shared" si="9"/>
        <v>-1</v>
      </c>
      <c r="U301" s="47"/>
    </row>
    <row r="302" spans="1:21">
      <c r="A302" s="47"/>
      <c r="B302" s="57"/>
      <c r="C302" s="28"/>
      <c r="D302" s="5" t="s">
        <v>344</v>
      </c>
      <c r="E302" s="10">
        <v>130</v>
      </c>
      <c r="F302" s="10">
        <v>176</v>
      </c>
      <c r="G302" s="10">
        <v>207</v>
      </c>
      <c r="H302" s="10">
        <v>141</v>
      </c>
      <c r="I302" s="10">
        <v>119</v>
      </c>
      <c r="J302" s="10">
        <v>155</v>
      </c>
      <c r="K302" s="10">
        <v>141</v>
      </c>
      <c r="L302" s="10">
        <v>134</v>
      </c>
      <c r="M302" s="10">
        <v>123</v>
      </c>
      <c r="N302" s="10">
        <v>151</v>
      </c>
      <c r="O302" s="10">
        <v>138</v>
      </c>
      <c r="P302" s="10">
        <v>143</v>
      </c>
      <c r="Q302" s="11">
        <v>123</v>
      </c>
      <c r="R302" s="1"/>
      <c r="S302" s="2">
        <f t="shared" si="8"/>
        <v>0</v>
      </c>
      <c r="T302" s="3">
        <f t="shared" si="9"/>
        <v>0</v>
      </c>
      <c r="U302" s="47"/>
    </row>
    <row r="303" spans="1:21">
      <c r="A303" s="47"/>
      <c r="B303" s="57"/>
      <c r="C303" s="28"/>
      <c r="D303" s="5" t="s">
        <v>345</v>
      </c>
      <c r="E303" s="10">
        <v>2695</v>
      </c>
      <c r="F303" s="10">
        <v>2419</v>
      </c>
      <c r="G303" s="10">
        <v>2537</v>
      </c>
      <c r="H303" s="10">
        <v>2329</v>
      </c>
      <c r="I303" s="10">
        <v>2154</v>
      </c>
      <c r="J303" s="10">
        <v>1928</v>
      </c>
      <c r="K303" s="10">
        <v>1900</v>
      </c>
      <c r="L303" s="10">
        <v>1926</v>
      </c>
      <c r="M303" s="10">
        <v>2212</v>
      </c>
      <c r="N303" s="10">
        <v>1908</v>
      </c>
      <c r="O303" s="10">
        <v>1787</v>
      </c>
      <c r="P303" s="10">
        <v>2033</v>
      </c>
      <c r="Q303" s="11">
        <v>1958</v>
      </c>
      <c r="R303" s="1"/>
      <c r="S303" s="2">
        <f t="shared" si="8"/>
        <v>-0.11482820976491863</v>
      </c>
      <c r="T303" s="3">
        <f t="shared" si="9"/>
        <v>-1</v>
      </c>
      <c r="U303" s="47"/>
    </row>
    <row r="304" spans="1:21">
      <c r="A304" s="47"/>
      <c r="B304" s="57"/>
      <c r="C304" s="20" t="s">
        <v>346</v>
      </c>
      <c r="D304" s="20"/>
      <c r="E304" s="29">
        <v>4389</v>
      </c>
      <c r="F304" s="29">
        <v>4263</v>
      </c>
      <c r="G304" s="29">
        <v>4721</v>
      </c>
      <c r="H304" s="29">
        <v>4371</v>
      </c>
      <c r="I304" s="29">
        <v>3634</v>
      </c>
      <c r="J304" s="29">
        <v>3434</v>
      </c>
      <c r="K304" s="29">
        <v>3525</v>
      </c>
      <c r="L304" s="29">
        <v>3564</v>
      </c>
      <c r="M304" s="29">
        <v>3517</v>
      </c>
      <c r="N304" s="29">
        <v>3387</v>
      </c>
      <c r="O304" s="29">
        <v>3454</v>
      </c>
      <c r="P304" s="29">
        <v>3716</v>
      </c>
      <c r="Q304" s="29">
        <v>3237</v>
      </c>
      <c r="R304" s="20"/>
      <c r="S304" s="30">
        <f t="shared" si="8"/>
        <v>-7.9613306795564401E-2</v>
      </c>
      <c r="T304" s="32">
        <f t="shared" si="9"/>
        <v>-1</v>
      </c>
      <c r="U304" s="47"/>
    </row>
    <row r="305" spans="1:21">
      <c r="A305" s="47"/>
      <c r="B305" s="57"/>
      <c r="C305" s="28" t="s">
        <v>60</v>
      </c>
      <c r="D305" s="5" t="s">
        <v>347</v>
      </c>
      <c r="E305" s="10">
        <v>23</v>
      </c>
      <c r="F305" s="10">
        <v>28</v>
      </c>
      <c r="G305" s="10">
        <v>18</v>
      </c>
      <c r="H305" s="10">
        <v>28</v>
      </c>
      <c r="I305" s="10">
        <v>29</v>
      </c>
      <c r="J305" s="10">
        <v>23</v>
      </c>
      <c r="K305" s="10">
        <v>25</v>
      </c>
      <c r="L305" s="10">
        <v>19</v>
      </c>
      <c r="M305" s="10">
        <v>18</v>
      </c>
      <c r="N305" s="10">
        <v>14</v>
      </c>
      <c r="O305" s="10">
        <v>18</v>
      </c>
      <c r="P305" s="10">
        <v>27</v>
      </c>
      <c r="Q305" s="11">
        <v>23</v>
      </c>
      <c r="R305" s="1"/>
      <c r="S305" s="2">
        <f t="shared" si="8"/>
        <v>0.27777777777777779</v>
      </c>
      <c r="T305" s="3">
        <f t="shared" si="9"/>
        <v>1</v>
      </c>
      <c r="U305" s="47"/>
    </row>
    <row r="306" spans="1:21">
      <c r="A306" s="47"/>
      <c r="B306" s="57"/>
      <c r="C306" s="28"/>
      <c r="D306" s="5" t="s">
        <v>348</v>
      </c>
      <c r="E306" s="10">
        <v>43</v>
      </c>
      <c r="F306" s="10">
        <v>44</v>
      </c>
      <c r="G306" s="10">
        <v>37</v>
      </c>
      <c r="H306" s="10">
        <v>42</v>
      </c>
      <c r="I306" s="10">
        <v>34</v>
      </c>
      <c r="J306" s="10">
        <v>26</v>
      </c>
      <c r="K306" s="10">
        <v>32</v>
      </c>
      <c r="L306" s="10">
        <v>34</v>
      </c>
      <c r="M306" s="10">
        <v>30</v>
      </c>
      <c r="N306" s="10">
        <v>25</v>
      </c>
      <c r="O306" s="10">
        <v>29</v>
      </c>
      <c r="P306" s="10">
        <v>31</v>
      </c>
      <c r="Q306" s="11">
        <v>36</v>
      </c>
      <c r="R306" s="1"/>
      <c r="S306" s="2">
        <f t="shared" si="8"/>
        <v>0.2</v>
      </c>
      <c r="T306" s="3">
        <f t="shared" si="9"/>
        <v>1</v>
      </c>
      <c r="U306" s="47"/>
    </row>
    <row r="307" spans="1:21">
      <c r="A307" s="47"/>
      <c r="B307" s="57"/>
      <c r="C307" s="28"/>
      <c r="D307" s="5" t="s">
        <v>349</v>
      </c>
      <c r="E307" s="10">
        <v>68</v>
      </c>
      <c r="F307" s="10">
        <v>90</v>
      </c>
      <c r="G307" s="10">
        <v>84</v>
      </c>
      <c r="H307" s="10">
        <v>110</v>
      </c>
      <c r="I307" s="10">
        <v>78</v>
      </c>
      <c r="J307" s="10">
        <v>69</v>
      </c>
      <c r="K307" s="10">
        <v>60</v>
      </c>
      <c r="L307" s="10">
        <v>74</v>
      </c>
      <c r="M307" s="10">
        <v>92</v>
      </c>
      <c r="N307" s="10">
        <v>113</v>
      </c>
      <c r="O307" s="10">
        <v>90</v>
      </c>
      <c r="P307" s="10">
        <v>96</v>
      </c>
      <c r="Q307" s="11">
        <v>96</v>
      </c>
      <c r="R307" s="1"/>
      <c r="S307" s="2">
        <f t="shared" si="8"/>
        <v>4.3478260869565216E-2</v>
      </c>
      <c r="T307" s="3">
        <f t="shared" si="9"/>
        <v>0</v>
      </c>
      <c r="U307" s="47"/>
    </row>
    <row r="308" spans="1:21">
      <c r="A308" s="47"/>
      <c r="B308" s="57"/>
      <c r="C308" s="28"/>
      <c r="D308" s="5" t="s">
        <v>350</v>
      </c>
      <c r="E308" s="10">
        <v>262</v>
      </c>
      <c r="F308" s="10">
        <v>266</v>
      </c>
      <c r="G308" s="10">
        <v>234</v>
      </c>
      <c r="H308" s="10">
        <v>201</v>
      </c>
      <c r="I308" s="10">
        <v>229</v>
      </c>
      <c r="J308" s="10">
        <v>243</v>
      </c>
      <c r="K308" s="10">
        <v>166</v>
      </c>
      <c r="L308" s="10">
        <v>180</v>
      </c>
      <c r="M308" s="10">
        <v>212</v>
      </c>
      <c r="N308" s="10">
        <v>278</v>
      </c>
      <c r="O308" s="10">
        <v>186</v>
      </c>
      <c r="P308" s="10">
        <v>222</v>
      </c>
      <c r="Q308" s="11">
        <v>213</v>
      </c>
      <c r="R308" s="1"/>
      <c r="S308" s="2">
        <f t="shared" si="8"/>
        <v>4.7169811320754715E-3</v>
      </c>
      <c r="T308" s="3">
        <f t="shared" si="9"/>
        <v>0</v>
      </c>
      <c r="U308" s="47"/>
    </row>
    <row r="309" spans="1:21">
      <c r="A309" s="47"/>
      <c r="B309" s="57"/>
      <c r="C309" s="28"/>
      <c r="D309" s="5" t="s">
        <v>351</v>
      </c>
      <c r="E309" s="10">
        <v>157</v>
      </c>
      <c r="F309" s="10">
        <v>184</v>
      </c>
      <c r="G309" s="10">
        <v>134</v>
      </c>
      <c r="H309" s="10">
        <v>132</v>
      </c>
      <c r="I309" s="10">
        <v>153</v>
      </c>
      <c r="J309" s="10">
        <v>194</v>
      </c>
      <c r="K309" s="10">
        <v>131</v>
      </c>
      <c r="L309" s="10">
        <v>126</v>
      </c>
      <c r="M309" s="10">
        <v>127</v>
      </c>
      <c r="N309" s="10">
        <v>152</v>
      </c>
      <c r="O309" s="10">
        <v>134</v>
      </c>
      <c r="P309" s="10">
        <v>108</v>
      </c>
      <c r="Q309" s="11">
        <v>133</v>
      </c>
      <c r="R309" s="1"/>
      <c r="S309" s="2">
        <f t="shared" si="8"/>
        <v>4.7244094488188976E-2</v>
      </c>
      <c r="T309" s="3">
        <f t="shared" si="9"/>
        <v>0</v>
      </c>
      <c r="U309" s="47"/>
    </row>
    <row r="310" spans="1:21">
      <c r="A310" s="47"/>
      <c r="B310" s="57"/>
      <c r="C310" s="28"/>
      <c r="D310" s="5" t="s">
        <v>352</v>
      </c>
      <c r="E310" s="10">
        <v>57</v>
      </c>
      <c r="F310" s="10">
        <v>61</v>
      </c>
      <c r="G310" s="10">
        <v>45</v>
      </c>
      <c r="H310" s="10">
        <v>44</v>
      </c>
      <c r="I310" s="10">
        <v>41</v>
      </c>
      <c r="J310" s="10">
        <v>52</v>
      </c>
      <c r="K310" s="10">
        <v>31</v>
      </c>
      <c r="L310" s="10">
        <v>37</v>
      </c>
      <c r="M310" s="10">
        <v>61</v>
      </c>
      <c r="N310" s="10">
        <v>72</v>
      </c>
      <c r="O310" s="10">
        <v>42</v>
      </c>
      <c r="P310" s="10">
        <v>48</v>
      </c>
      <c r="Q310" s="11">
        <v>56</v>
      </c>
      <c r="R310" s="1"/>
      <c r="S310" s="2">
        <f t="shared" si="8"/>
        <v>-8.1967213114754092E-2</v>
      </c>
      <c r="T310" s="3">
        <f t="shared" si="9"/>
        <v>-1</v>
      </c>
      <c r="U310" s="47"/>
    </row>
    <row r="311" spans="1:21">
      <c r="A311" s="47"/>
      <c r="B311" s="57"/>
      <c r="C311" s="28"/>
      <c r="D311" s="5" t="s">
        <v>94</v>
      </c>
      <c r="E311" s="10">
        <v>71</v>
      </c>
      <c r="F311" s="10">
        <v>71</v>
      </c>
      <c r="G311" s="10">
        <v>59</v>
      </c>
      <c r="H311" s="10">
        <v>61</v>
      </c>
      <c r="I311" s="10">
        <v>51</v>
      </c>
      <c r="J311" s="10">
        <v>56</v>
      </c>
      <c r="K311" s="10">
        <v>34</v>
      </c>
      <c r="L311" s="10">
        <v>58</v>
      </c>
      <c r="M311" s="10">
        <v>58</v>
      </c>
      <c r="N311" s="10">
        <v>49</v>
      </c>
      <c r="O311" s="10">
        <v>47</v>
      </c>
      <c r="P311" s="10">
        <v>58</v>
      </c>
      <c r="Q311" s="11">
        <v>44</v>
      </c>
      <c r="R311" s="1"/>
      <c r="S311" s="2">
        <f t="shared" si="8"/>
        <v>-0.2413793103448276</v>
      </c>
      <c r="T311" s="3">
        <f t="shared" si="9"/>
        <v>-1</v>
      </c>
      <c r="U311" s="47"/>
    </row>
    <row r="312" spans="1:21">
      <c r="A312" s="47"/>
      <c r="B312" s="57"/>
      <c r="C312" s="28"/>
      <c r="D312" s="5" t="s">
        <v>353</v>
      </c>
      <c r="E312" s="10">
        <v>105</v>
      </c>
      <c r="F312" s="10">
        <v>111</v>
      </c>
      <c r="G312" s="10">
        <v>96</v>
      </c>
      <c r="H312" s="10">
        <v>68</v>
      </c>
      <c r="I312" s="10">
        <v>108</v>
      </c>
      <c r="J312" s="10">
        <v>121</v>
      </c>
      <c r="K312" s="10">
        <v>77</v>
      </c>
      <c r="L312" s="10">
        <v>62</v>
      </c>
      <c r="M312" s="10">
        <v>104</v>
      </c>
      <c r="N312" s="10">
        <v>112</v>
      </c>
      <c r="O312" s="10">
        <v>79</v>
      </c>
      <c r="P312" s="10">
        <v>55</v>
      </c>
      <c r="Q312" s="11">
        <v>65</v>
      </c>
      <c r="R312" s="1"/>
      <c r="S312" s="2">
        <f t="shared" si="8"/>
        <v>-0.375</v>
      </c>
      <c r="T312" s="3">
        <f t="shared" si="9"/>
        <v>-1</v>
      </c>
      <c r="U312" s="47"/>
    </row>
    <row r="313" spans="1:21">
      <c r="A313" s="47"/>
      <c r="B313" s="57"/>
      <c r="C313" s="28"/>
      <c r="D313" s="5" t="s">
        <v>354</v>
      </c>
      <c r="E313" s="10">
        <v>98</v>
      </c>
      <c r="F313" s="10">
        <v>97</v>
      </c>
      <c r="G313" s="10">
        <v>109</v>
      </c>
      <c r="H313" s="10">
        <v>81</v>
      </c>
      <c r="I313" s="10">
        <v>84</v>
      </c>
      <c r="J313" s="10">
        <v>95</v>
      </c>
      <c r="K313" s="10">
        <v>61</v>
      </c>
      <c r="L313" s="10">
        <v>88</v>
      </c>
      <c r="M313" s="10">
        <v>109</v>
      </c>
      <c r="N313" s="10">
        <v>140</v>
      </c>
      <c r="O313" s="10">
        <v>115</v>
      </c>
      <c r="P313" s="10">
        <v>116</v>
      </c>
      <c r="Q313" s="11">
        <v>125</v>
      </c>
      <c r="R313" s="1"/>
      <c r="S313" s="2">
        <f t="shared" si="8"/>
        <v>0.14678899082568808</v>
      </c>
      <c r="T313" s="3">
        <f t="shared" si="9"/>
        <v>1</v>
      </c>
      <c r="U313" s="47"/>
    </row>
    <row r="314" spans="1:21">
      <c r="A314" s="47"/>
      <c r="B314" s="57"/>
      <c r="C314" s="20" t="s">
        <v>355</v>
      </c>
      <c r="D314" s="20"/>
      <c r="E314" s="29">
        <v>884</v>
      </c>
      <c r="F314" s="29">
        <v>952</v>
      </c>
      <c r="G314" s="29">
        <v>816</v>
      </c>
      <c r="H314" s="29">
        <v>767</v>
      </c>
      <c r="I314" s="29">
        <v>807</v>
      </c>
      <c r="J314" s="29">
        <v>879</v>
      </c>
      <c r="K314" s="29">
        <v>617</v>
      </c>
      <c r="L314" s="29">
        <v>678</v>
      </c>
      <c r="M314" s="29">
        <v>811</v>
      </c>
      <c r="N314" s="29">
        <v>955</v>
      </c>
      <c r="O314" s="29">
        <v>740</v>
      </c>
      <c r="P314" s="29">
        <v>761</v>
      </c>
      <c r="Q314" s="29">
        <v>791</v>
      </c>
      <c r="R314" s="20"/>
      <c r="S314" s="30">
        <f t="shared" si="8"/>
        <v>-2.4660912453760789E-2</v>
      </c>
      <c r="T314" s="32">
        <f t="shared" si="9"/>
        <v>0</v>
      </c>
      <c r="U314" s="47"/>
    </row>
    <row r="315" spans="1:21">
      <c r="A315" s="47"/>
      <c r="B315" s="57"/>
      <c r="C315" s="28" t="s">
        <v>61</v>
      </c>
      <c r="D315" s="5" t="s">
        <v>356</v>
      </c>
      <c r="E315" s="10">
        <v>148</v>
      </c>
      <c r="F315" s="10">
        <v>153</v>
      </c>
      <c r="G315" s="10">
        <v>204</v>
      </c>
      <c r="H315" s="10">
        <v>125</v>
      </c>
      <c r="I315" s="10">
        <v>100</v>
      </c>
      <c r="J315" s="10">
        <v>119</v>
      </c>
      <c r="K315" s="10">
        <v>115</v>
      </c>
      <c r="L315" s="10">
        <v>137</v>
      </c>
      <c r="M315" s="10">
        <v>93</v>
      </c>
      <c r="N315" s="10">
        <v>141</v>
      </c>
      <c r="O315" s="10">
        <v>104</v>
      </c>
      <c r="P315" s="10">
        <v>100</v>
      </c>
      <c r="Q315" s="11">
        <v>78</v>
      </c>
      <c r="R315" s="1"/>
      <c r="S315" s="2">
        <f t="shared" si="8"/>
        <v>-0.16129032258064516</v>
      </c>
      <c r="T315" s="3">
        <f t="shared" si="9"/>
        <v>-1</v>
      </c>
      <c r="U315" s="47"/>
    </row>
    <row r="316" spans="1:21">
      <c r="A316" s="47"/>
      <c r="B316" s="57"/>
      <c r="C316" s="28"/>
      <c r="D316" s="5" t="s">
        <v>357</v>
      </c>
      <c r="E316" s="10">
        <v>16</v>
      </c>
      <c r="F316" s="10">
        <v>13</v>
      </c>
      <c r="G316" s="10">
        <v>22</v>
      </c>
      <c r="H316" s="10">
        <v>13</v>
      </c>
      <c r="I316" s="10">
        <v>10</v>
      </c>
      <c r="J316" s="10">
        <v>13</v>
      </c>
      <c r="K316" s="10">
        <v>17</v>
      </c>
      <c r="L316" s="10">
        <v>11</v>
      </c>
      <c r="M316" s="10">
        <v>10</v>
      </c>
      <c r="N316" s="10">
        <v>11</v>
      </c>
      <c r="O316" s="10">
        <v>10</v>
      </c>
      <c r="P316" s="10">
        <v>11</v>
      </c>
      <c r="Q316" s="11">
        <v>13</v>
      </c>
      <c r="R316" s="1"/>
      <c r="S316" s="2">
        <f t="shared" si="8"/>
        <v>0.3</v>
      </c>
      <c r="T316" s="3">
        <f t="shared" si="9"/>
        <v>1</v>
      </c>
      <c r="U316" s="47"/>
    </row>
    <row r="317" spans="1:21">
      <c r="A317" s="47"/>
      <c r="B317" s="57"/>
      <c r="C317" s="28"/>
      <c r="D317" s="5" t="s">
        <v>358</v>
      </c>
      <c r="E317" s="10">
        <v>346</v>
      </c>
      <c r="F317" s="10">
        <v>459</v>
      </c>
      <c r="G317" s="10">
        <v>478</v>
      </c>
      <c r="H317" s="10">
        <v>459</v>
      </c>
      <c r="I317" s="10">
        <v>342</v>
      </c>
      <c r="J317" s="10">
        <v>356</v>
      </c>
      <c r="K317" s="10">
        <v>353</v>
      </c>
      <c r="L317" s="10">
        <v>336</v>
      </c>
      <c r="M317" s="10">
        <v>323</v>
      </c>
      <c r="N317" s="10">
        <v>389</v>
      </c>
      <c r="O317" s="10">
        <v>339</v>
      </c>
      <c r="P317" s="10">
        <v>389</v>
      </c>
      <c r="Q317" s="11">
        <v>307</v>
      </c>
      <c r="R317" s="1"/>
      <c r="S317" s="2">
        <f t="shared" si="8"/>
        <v>-4.9535603715170282E-2</v>
      </c>
      <c r="T317" s="3">
        <f t="shared" si="9"/>
        <v>0</v>
      </c>
      <c r="U317" s="47"/>
    </row>
    <row r="318" spans="1:21">
      <c r="A318" s="47"/>
      <c r="B318" s="57"/>
      <c r="C318" s="28"/>
      <c r="D318" s="5" t="s">
        <v>94</v>
      </c>
      <c r="E318" s="10">
        <v>10</v>
      </c>
      <c r="F318" s="10">
        <v>5</v>
      </c>
      <c r="G318" s="10">
        <v>3</v>
      </c>
      <c r="H318" s="10">
        <v>7</v>
      </c>
      <c r="I318" s="10">
        <v>3</v>
      </c>
      <c r="J318" s="10">
        <v>3</v>
      </c>
      <c r="K318" s="10">
        <v>3</v>
      </c>
      <c r="L318" s="10">
        <v>3</v>
      </c>
      <c r="M318" s="10">
        <v>1</v>
      </c>
      <c r="N318" s="10">
        <v>4</v>
      </c>
      <c r="O318" s="10">
        <v>7</v>
      </c>
      <c r="P318" s="10">
        <v>7</v>
      </c>
      <c r="Q318" s="11">
        <v>2</v>
      </c>
      <c r="R318" s="1"/>
      <c r="S318" s="2">
        <f t="shared" si="8"/>
        <v>1</v>
      </c>
      <c r="T318" s="3">
        <f t="shared" si="9"/>
        <v>1</v>
      </c>
      <c r="U318" s="47"/>
    </row>
    <row r="319" spans="1:21">
      <c r="A319" s="47"/>
      <c r="B319" s="57"/>
      <c r="C319" s="28"/>
      <c r="D319" s="5" t="s">
        <v>359</v>
      </c>
      <c r="E319" s="10">
        <v>137</v>
      </c>
      <c r="F319" s="10">
        <v>172</v>
      </c>
      <c r="G319" s="10">
        <v>165</v>
      </c>
      <c r="H319" s="10">
        <v>171</v>
      </c>
      <c r="I319" s="10">
        <v>144</v>
      </c>
      <c r="J319" s="10">
        <v>160</v>
      </c>
      <c r="K319" s="10">
        <v>163</v>
      </c>
      <c r="L319" s="10">
        <v>147</v>
      </c>
      <c r="M319" s="10">
        <v>202</v>
      </c>
      <c r="N319" s="10">
        <v>218</v>
      </c>
      <c r="O319" s="10">
        <v>218</v>
      </c>
      <c r="P319" s="10">
        <v>171</v>
      </c>
      <c r="Q319" s="11">
        <v>142</v>
      </c>
      <c r="R319" s="1"/>
      <c r="S319" s="2">
        <f t="shared" si="8"/>
        <v>-0.29702970297029702</v>
      </c>
      <c r="T319" s="3">
        <f t="shared" si="9"/>
        <v>-1</v>
      </c>
      <c r="U319" s="47"/>
    </row>
    <row r="320" spans="1:21">
      <c r="A320" s="47"/>
      <c r="B320" s="57"/>
      <c r="C320" s="28"/>
      <c r="D320" s="5" t="s">
        <v>360</v>
      </c>
      <c r="E320" s="10">
        <v>862</v>
      </c>
      <c r="F320" s="10">
        <v>816</v>
      </c>
      <c r="G320" s="10">
        <v>1312</v>
      </c>
      <c r="H320" s="10">
        <v>997</v>
      </c>
      <c r="I320" s="10">
        <v>633</v>
      </c>
      <c r="J320" s="10">
        <v>599</v>
      </c>
      <c r="K320" s="10">
        <v>1006</v>
      </c>
      <c r="L320" s="10">
        <v>855</v>
      </c>
      <c r="M320" s="10">
        <v>574</v>
      </c>
      <c r="N320" s="10">
        <v>556</v>
      </c>
      <c r="O320" s="10">
        <v>824</v>
      </c>
      <c r="P320" s="10">
        <v>779</v>
      </c>
      <c r="Q320" s="11">
        <v>475</v>
      </c>
      <c r="R320" s="1"/>
      <c r="S320" s="2">
        <f t="shared" si="8"/>
        <v>-0.17247386759581881</v>
      </c>
      <c r="T320" s="3">
        <f t="shared" si="9"/>
        <v>-1</v>
      </c>
      <c r="U320" s="47"/>
    </row>
    <row r="321" spans="1:21">
      <c r="A321" s="47"/>
      <c r="B321" s="57"/>
      <c r="C321" s="20" t="s">
        <v>361</v>
      </c>
      <c r="D321" s="20"/>
      <c r="E321" s="29">
        <v>1519</v>
      </c>
      <c r="F321" s="29">
        <v>1618</v>
      </c>
      <c r="G321" s="29">
        <v>2184</v>
      </c>
      <c r="H321" s="29">
        <v>1772</v>
      </c>
      <c r="I321" s="29">
        <v>1232</v>
      </c>
      <c r="J321" s="29">
        <v>1250</v>
      </c>
      <c r="K321" s="29">
        <v>1657</v>
      </c>
      <c r="L321" s="29">
        <v>1489</v>
      </c>
      <c r="M321" s="29">
        <v>1203</v>
      </c>
      <c r="N321" s="29">
        <v>1319</v>
      </c>
      <c r="O321" s="29">
        <v>1502</v>
      </c>
      <c r="P321" s="29">
        <v>1457</v>
      </c>
      <c r="Q321" s="29">
        <v>1017</v>
      </c>
      <c r="R321" s="20"/>
      <c r="S321" s="30">
        <f t="shared" si="8"/>
        <v>-0.15461346633416459</v>
      </c>
      <c r="T321" s="32">
        <f t="shared" si="9"/>
        <v>-1</v>
      </c>
      <c r="U321" s="47"/>
    </row>
    <row r="322" spans="1:21">
      <c r="A322" s="47"/>
      <c r="B322" s="57"/>
      <c r="C322" s="28" t="s">
        <v>62</v>
      </c>
      <c r="D322" s="5" t="s">
        <v>362</v>
      </c>
      <c r="E322" s="10">
        <v>80</v>
      </c>
      <c r="F322" s="10">
        <v>74</v>
      </c>
      <c r="G322" s="10">
        <v>77</v>
      </c>
      <c r="H322" s="10">
        <v>106</v>
      </c>
      <c r="I322" s="10">
        <v>47</v>
      </c>
      <c r="J322" s="10">
        <v>42</v>
      </c>
      <c r="K322" s="10">
        <v>40</v>
      </c>
      <c r="L322" s="10">
        <v>34</v>
      </c>
      <c r="M322" s="10">
        <v>28</v>
      </c>
      <c r="N322" s="10">
        <v>29</v>
      </c>
      <c r="O322" s="10">
        <v>35</v>
      </c>
      <c r="P322" s="10">
        <v>67</v>
      </c>
      <c r="Q322" s="11">
        <v>46</v>
      </c>
      <c r="R322" s="1"/>
      <c r="S322" s="2">
        <f t="shared" si="8"/>
        <v>0.6428571428571429</v>
      </c>
      <c r="T322" s="3">
        <f t="shared" si="9"/>
        <v>1</v>
      </c>
      <c r="U322" s="47"/>
    </row>
    <row r="323" spans="1:21">
      <c r="A323" s="47"/>
      <c r="B323" s="57"/>
      <c r="C323" s="28"/>
      <c r="D323" s="5" t="s">
        <v>363</v>
      </c>
      <c r="E323" s="10">
        <v>19</v>
      </c>
      <c r="F323" s="10">
        <v>14</v>
      </c>
      <c r="G323" s="10">
        <v>19</v>
      </c>
      <c r="H323" s="10">
        <v>9</v>
      </c>
      <c r="I323" s="10">
        <v>16</v>
      </c>
      <c r="J323" s="10">
        <v>8</v>
      </c>
      <c r="K323" s="10">
        <v>4</v>
      </c>
      <c r="L323" s="10">
        <v>2</v>
      </c>
      <c r="M323" s="10">
        <v>9</v>
      </c>
      <c r="N323" s="10">
        <v>9</v>
      </c>
      <c r="O323" s="10">
        <v>6</v>
      </c>
      <c r="P323" s="10">
        <v>3</v>
      </c>
      <c r="Q323" s="11">
        <v>8</v>
      </c>
      <c r="R323" s="1"/>
      <c r="S323" s="2">
        <f t="shared" si="8"/>
        <v>-0.1111111111111111</v>
      </c>
      <c r="T323" s="3">
        <f t="shared" si="9"/>
        <v>-1</v>
      </c>
      <c r="U323" s="47"/>
    </row>
    <row r="324" spans="1:21">
      <c r="A324" s="47"/>
      <c r="B324" s="57"/>
      <c r="C324" s="28"/>
      <c r="D324" s="5" t="s">
        <v>94</v>
      </c>
      <c r="E324" s="10">
        <v>23</v>
      </c>
      <c r="F324" s="10">
        <v>15</v>
      </c>
      <c r="G324" s="10">
        <v>12</v>
      </c>
      <c r="H324" s="10">
        <v>23</v>
      </c>
      <c r="I324" s="10">
        <v>5</v>
      </c>
      <c r="J324" s="10">
        <v>6</v>
      </c>
      <c r="K324" s="10">
        <v>11</v>
      </c>
      <c r="L324" s="10">
        <v>4</v>
      </c>
      <c r="M324" s="10">
        <v>11</v>
      </c>
      <c r="N324" s="10">
        <v>13</v>
      </c>
      <c r="O324" s="10">
        <v>7</v>
      </c>
      <c r="P324" s="10">
        <v>10</v>
      </c>
      <c r="Q324" s="11">
        <v>3</v>
      </c>
      <c r="R324" s="1"/>
      <c r="S324" s="2">
        <f t="shared" si="8"/>
        <v>-0.72727272727272729</v>
      </c>
      <c r="T324" s="3">
        <f t="shared" si="9"/>
        <v>-1</v>
      </c>
      <c r="U324" s="47"/>
    </row>
    <row r="325" spans="1:21">
      <c r="A325" s="47"/>
      <c r="B325" s="57"/>
      <c r="C325" s="20" t="s">
        <v>364</v>
      </c>
      <c r="D325" s="20"/>
      <c r="E325" s="29">
        <v>122</v>
      </c>
      <c r="F325" s="29">
        <v>103</v>
      </c>
      <c r="G325" s="29">
        <v>108</v>
      </c>
      <c r="H325" s="29">
        <v>138</v>
      </c>
      <c r="I325" s="29">
        <v>68</v>
      </c>
      <c r="J325" s="29">
        <v>56</v>
      </c>
      <c r="K325" s="29">
        <v>55</v>
      </c>
      <c r="L325" s="29">
        <v>40</v>
      </c>
      <c r="M325" s="29">
        <v>48</v>
      </c>
      <c r="N325" s="29">
        <v>51</v>
      </c>
      <c r="O325" s="29">
        <v>48</v>
      </c>
      <c r="P325" s="29">
        <v>80</v>
      </c>
      <c r="Q325" s="29">
        <v>57</v>
      </c>
      <c r="R325" s="20"/>
      <c r="S325" s="30">
        <f t="shared" si="8"/>
        <v>0.1875</v>
      </c>
      <c r="T325" s="32">
        <f t="shared" si="9"/>
        <v>1</v>
      </c>
      <c r="U325" s="47"/>
    </row>
    <row r="326" spans="1:21">
      <c r="A326" s="47"/>
      <c r="B326" s="57"/>
      <c r="C326" s="28" t="s">
        <v>63</v>
      </c>
      <c r="D326" s="5" t="s">
        <v>365</v>
      </c>
      <c r="E326" s="10">
        <v>48</v>
      </c>
      <c r="F326" s="10">
        <v>67</v>
      </c>
      <c r="G326" s="10">
        <v>75</v>
      </c>
      <c r="H326" s="10">
        <v>67</v>
      </c>
      <c r="I326" s="10">
        <v>46</v>
      </c>
      <c r="J326" s="10">
        <v>51</v>
      </c>
      <c r="K326" s="10">
        <v>49</v>
      </c>
      <c r="L326" s="10">
        <v>56</v>
      </c>
      <c r="M326" s="10">
        <v>48</v>
      </c>
      <c r="N326" s="10">
        <v>61</v>
      </c>
      <c r="O326" s="10">
        <v>38</v>
      </c>
      <c r="P326" s="10">
        <v>73</v>
      </c>
      <c r="Q326" s="11">
        <v>47</v>
      </c>
      <c r="R326" s="1"/>
      <c r="S326" s="2">
        <f t="shared" si="8"/>
        <v>-2.0833333333333332E-2</v>
      </c>
      <c r="T326" s="3">
        <f t="shared" si="9"/>
        <v>0</v>
      </c>
      <c r="U326" s="47"/>
    </row>
    <row r="327" spans="1:21">
      <c r="A327" s="47"/>
      <c r="B327" s="57"/>
      <c r="C327" s="28"/>
      <c r="D327" s="5" t="s">
        <v>366</v>
      </c>
      <c r="E327" s="10">
        <v>1075</v>
      </c>
      <c r="F327" s="10">
        <v>1081</v>
      </c>
      <c r="G327" s="10">
        <v>1142</v>
      </c>
      <c r="H327" s="10">
        <v>1236</v>
      </c>
      <c r="I327" s="10">
        <v>966</v>
      </c>
      <c r="J327" s="10">
        <v>878</v>
      </c>
      <c r="K327" s="10">
        <v>857</v>
      </c>
      <c r="L327" s="10">
        <v>1017</v>
      </c>
      <c r="M327" s="10">
        <v>794</v>
      </c>
      <c r="N327" s="10">
        <v>840</v>
      </c>
      <c r="O327" s="10">
        <v>890</v>
      </c>
      <c r="P327" s="10">
        <v>1080</v>
      </c>
      <c r="Q327" s="11">
        <v>801</v>
      </c>
      <c r="R327" s="1"/>
      <c r="S327" s="2">
        <f t="shared" si="8"/>
        <v>8.8161209068010078E-3</v>
      </c>
      <c r="T327" s="3">
        <f t="shared" si="9"/>
        <v>0</v>
      </c>
      <c r="U327" s="47"/>
    </row>
    <row r="328" spans="1:21">
      <c r="A328" s="47"/>
      <c r="B328" s="57"/>
      <c r="C328" s="28"/>
      <c r="D328" s="5" t="s">
        <v>94</v>
      </c>
      <c r="E328" s="10">
        <v>39</v>
      </c>
      <c r="F328" s="10">
        <v>21</v>
      </c>
      <c r="G328" s="10">
        <v>32</v>
      </c>
      <c r="H328" s="10">
        <v>22</v>
      </c>
      <c r="I328" s="10">
        <v>17</v>
      </c>
      <c r="J328" s="10">
        <v>18</v>
      </c>
      <c r="K328" s="10">
        <v>15</v>
      </c>
      <c r="L328" s="10">
        <v>16</v>
      </c>
      <c r="M328" s="10">
        <v>17</v>
      </c>
      <c r="N328" s="10">
        <v>10</v>
      </c>
      <c r="O328" s="10">
        <v>14</v>
      </c>
      <c r="P328" s="10">
        <v>19</v>
      </c>
      <c r="Q328" s="11">
        <v>11</v>
      </c>
      <c r="R328" s="1"/>
      <c r="S328" s="2">
        <f t="shared" si="8"/>
        <v>-0.35294117647058826</v>
      </c>
      <c r="T328" s="3">
        <f t="shared" si="9"/>
        <v>-1</v>
      </c>
      <c r="U328" s="47"/>
    </row>
    <row r="329" spans="1:21">
      <c r="A329" s="47"/>
      <c r="B329" s="57"/>
      <c r="C329" s="28"/>
      <c r="D329" s="5" t="s">
        <v>367</v>
      </c>
      <c r="E329" s="10">
        <v>13</v>
      </c>
      <c r="F329" s="10">
        <v>9</v>
      </c>
      <c r="G329" s="10">
        <v>9</v>
      </c>
      <c r="H329" s="10">
        <v>14</v>
      </c>
      <c r="I329" s="10">
        <v>9</v>
      </c>
      <c r="J329" s="10">
        <v>9</v>
      </c>
      <c r="K329" s="10">
        <v>3</v>
      </c>
      <c r="L329" s="10">
        <v>6</v>
      </c>
      <c r="M329" s="10">
        <v>8</v>
      </c>
      <c r="N329" s="10">
        <v>4</v>
      </c>
      <c r="O329" s="10">
        <v>7</v>
      </c>
      <c r="P329" s="10">
        <v>7</v>
      </c>
      <c r="Q329" s="11">
        <v>8</v>
      </c>
      <c r="R329" s="1"/>
      <c r="S329" s="2">
        <f t="shared" si="8"/>
        <v>0</v>
      </c>
      <c r="T329" s="3">
        <f t="shared" si="9"/>
        <v>0</v>
      </c>
      <c r="U329" s="47"/>
    </row>
    <row r="330" spans="1:21">
      <c r="A330" s="47"/>
      <c r="B330" s="57"/>
      <c r="C330" s="28"/>
      <c r="D330" s="5" t="s">
        <v>368</v>
      </c>
      <c r="E330" s="10">
        <v>445</v>
      </c>
      <c r="F330" s="10">
        <v>485</v>
      </c>
      <c r="G330" s="10">
        <v>596</v>
      </c>
      <c r="H330" s="10">
        <v>504</v>
      </c>
      <c r="I330" s="10">
        <v>420</v>
      </c>
      <c r="J330" s="10">
        <v>468</v>
      </c>
      <c r="K330" s="10">
        <v>465</v>
      </c>
      <c r="L330" s="10">
        <v>474</v>
      </c>
      <c r="M330" s="10">
        <v>424</v>
      </c>
      <c r="N330" s="10">
        <v>503</v>
      </c>
      <c r="O330" s="10">
        <v>493</v>
      </c>
      <c r="P330" s="10">
        <v>474</v>
      </c>
      <c r="Q330" s="11">
        <v>424</v>
      </c>
      <c r="R330" s="1"/>
      <c r="S330" s="2">
        <f t="shared" ref="S330:S393" si="10">(Q330-M330)/M330</f>
        <v>0</v>
      </c>
      <c r="T330" s="3">
        <f t="shared" ref="T330:T393" si="11">IF(S330&gt;0.05,1,IF(S330&lt;-0.05,-1,0))</f>
        <v>0</v>
      </c>
      <c r="U330" s="47"/>
    </row>
    <row r="331" spans="1:21">
      <c r="A331" s="47"/>
      <c r="B331" s="57"/>
      <c r="C331" s="20" t="s">
        <v>369</v>
      </c>
      <c r="D331" s="20"/>
      <c r="E331" s="29">
        <v>1620</v>
      </c>
      <c r="F331" s="29">
        <v>1663</v>
      </c>
      <c r="G331" s="29">
        <v>1854</v>
      </c>
      <c r="H331" s="29">
        <v>1843</v>
      </c>
      <c r="I331" s="29">
        <v>1458</v>
      </c>
      <c r="J331" s="29">
        <v>1424</v>
      </c>
      <c r="K331" s="29">
        <v>1389</v>
      </c>
      <c r="L331" s="29">
        <v>1569</v>
      </c>
      <c r="M331" s="29">
        <v>1291</v>
      </c>
      <c r="N331" s="29">
        <v>1418</v>
      </c>
      <c r="O331" s="29">
        <v>1442</v>
      </c>
      <c r="P331" s="29">
        <v>1653</v>
      </c>
      <c r="Q331" s="29">
        <v>1291</v>
      </c>
      <c r="R331" s="20"/>
      <c r="S331" s="30">
        <f t="shared" si="10"/>
        <v>0</v>
      </c>
      <c r="T331" s="32">
        <f t="shared" si="11"/>
        <v>0</v>
      </c>
      <c r="U331" s="47"/>
    </row>
    <row r="332" spans="1:21">
      <c r="A332" s="47"/>
      <c r="B332" s="57"/>
      <c r="C332" s="28" t="s">
        <v>64</v>
      </c>
      <c r="D332" s="5" t="s">
        <v>370</v>
      </c>
      <c r="E332" s="10">
        <v>3</v>
      </c>
      <c r="F332" s="10">
        <v>5</v>
      </c>
      <c r="G332" s="10">
        <v>2</v>
      </c>
      <c r="H332" s="10">
        <v>3</v>
      </c>
      <c r="I332" s="10">
        <v>3</v>
      </c>
      <c r="J332" s="10">
        <v>4</v>
      </c>
      <c r="K332" s="10">
        <v>4</v>
      </c>
      <c r="L332" s="10">
        <v>3</v>
      </c>
      <c r="M332" s="10">
        <v>3</v>
      </c>
      <c r="N332" s="10">
        <v>1</v>
      </c>
      <c r="O332" s="10">
        <v>3</v>
      </c>
      <c r="P332" s="10">
        <v>5</v>
      </c>
      <c r="Q332" s="11">
        <v>5</v>
      </c>
      <c r="R332" s="1"/>
      <c r="S332" s="2">
        <f t="shared" si="10"/>
        <v>0.66666666666666663</v>
      </c>
      <c r="T332" s="3">
        <f t="shared" si="11"/>
        <v>1</v>
      </c>
      <c r="U332" s="47"/>
    </row>
    <row r="333" spans="1:21">
      <c r="A333" s="47"/>
      <c r="B333" s="57"/>
      <c r="C333" s="28"/>
      <c r="D333" s="5" t="s">
        <v>371</v>
      </c>
      <c r="E333" s="10">
        <v>78</v>
      </c>
      <c r="F333" s="10">
        <v>39</v>
      </c>
      <c r="G333" s="10">
        <v>50</v>
      </c>
      <c r="H333" s="10">
        <v>48</v>
      </c>
      <c r="I333" s="10">
        <v>46</v>
      </c>
      <c r="J333" s="10">
        <v>26</v>
      </c>
      <c r="K333" s="10">
        <v>37</v>
      </c>
      <c r="L333" s="10">
        <v>29</v>
      </c>
      <c r="M333" s="10">
        <v>22</v>
      </c>
      <c r="N333" s="10">
        <v>20</v>
      </c>
      <c r="O333" s="10">
        <v>29</v>
      </c>
      <c r="P333" s="10">
        <v>47</v>
      </c>
      <c r="Q333" s="11">
        <v>35</v>
      </c>
      <c r="R333" s="1"/>
      <c r="S333" s="2">
        <f t="shared" si="10"/>
        <v>0.59090909090909094</v>
      </c>
      <c r="T333" s="3">
        <f t="shared" si="11"/>
        <v>1</v>
      </c>
      <c r="U333" s="47"/>
    </row>
    <row r="334" spans="1:21">
      <c r="A334" s="47"/>
      <c r="B334" s="57"/>
      <c r="C334" s="28"/>
      <c r="D334" s="5" t="s">
        <v>372</v>
      </c>
      <c r="E334" s="10">
        <v>31</v>
      </c>
      <c r="F334" s="10">
        <v>32</v>
      </c>
      <c r="G334" s="10">
        <v>41</v>
      </c>
      <c r="H334" s="10">
        <v>36</v>
      </c>
      <c r="I334" s="10">
        <v>28</v>
      </c>
      <c r="J334" s="10">
        <v>29</v>
      </c>
      <c r="K334" s="10">
        <v>24</v>
      </c>
      <c r="L334" s="10">
        <v>20</v>
      </c>
      <c r="M334" s="10">
        <v>36</v>
      </c>
      <c r="N334" s="10">
        <v>48</v>
      </c>
      <c r="O334" s="10">
        <v>19</v>
      </c>
      <c r="P334" s="10">
        <v>26</v>
      </c>
      <c r="Q334" s="11">
        <v>27</v>
      </c>
      <c r="R334" s="1"/>
      <c r="S334" s="2">
        <f t="shared" si="10"/>
        <v>-0.25</v>
      </c>
      <c r="T334" s="3">
        <f t="shared" si="11"/>
        <v>-1</v>
      </c>
      <c r="U334" s="47"/>
    </row>
    <row r="335" spans="1:21">
      <c r="A335" s="47"/>
      <c r="B335" s="57"/>
      <c r="C335" s="28"/>
      <c r="D335" s="5" t="s">
        <v>373</v>
      </c>
      <c r="E335" s="10">
        <v>217</v>
      </c>
      <c r="F335" s="10">
        <v>192</v>
      </c>
      <c r="G335" s="10">
        <v>201</v>
      </c>
      <c r="H335" s="10">
        <v>205</v>
      </c>
      <c r="I335" s="10">
        <v>183</v>
      </c>
      <c r="J335" s="10">
        <v>161</v>
      </c>
      <c r="K335" s="10">
        <v>135</v>
      </c>
      <c r="L335" s="10">
        <v>157</v>
      </c>
      <c r="M335" s="10">
        <v>150</v>
      </c>
      <c r="N335" s="10">
        <v>158</v>
      </c>
      <c r="O335" s="10">
        <v>114</v>
      </c>
      <c r="P335" s="10">
        <v>151</v>
      </c>
      <c r="Q335" s="11">
        <v>180</v>
      </c>
      <c r="R335" s="1"/>
      <c r="S335" s="2">
        <f t="shared" si="10"/>
        <v>0.2</v>
      </c>
      <c r="T335" s="3">
        <f t="shared" si="11"/>
        <v>1</v>
      </c>
      <c r="U335" s="47"/>
    </row>
    <row r="336" spans="1:21">
      <c r="A336" s="47"/>
      <c r="B336" s="57"/>
      <c r="C336" s="28"/>
      <c r="D336" s="5" t="s">
        <v>374</v>
      </c>
      <c r="E336" s="10">
        <v>21</v>
      </c>
      <c r="F336" s="10">
        <v>17</v>
      </c>
      <c r="G336" s="10">
        <v>19</v>
      </c>
      <c r="H336" s="10">
        <v>23</v>
      </c>
      <c r="I336" s="10">
        <v>29</v>
      </c>
      <c r="J336" s="10">
        <v>27</v>
      </c>
      <c r="K336" s="10">
        <v>11</v>
      </c>
      <c r="L336" s="10">
        <v>22</v>
      </c>
      <c r="M336" s="10">
        <v>24</v>
      </c>
      <c r="N336" s="10">
        <v>27</v>
      </c>
      <c r="O336" s="10">
        <v>20</v>
      </c>
      <c r="P336" s="10">
        <v>38</v>
      </c>
      <c r="Q336" s="11">
        <v>22</v>
      </c>
      <c r="R336" s="1"/>
      <c r="S336" s="2">
        <f t="shared" si="10"/>
        <v>-8.3333333333333329E-2</v>
      </c>
      <c r="T336" s="3">
        <f t="shared" si="11"/>
        <v>-1</v>
      </c>
      <c r="U336" s="47"/>
    </row>
    <row r="337" spans="1:21">
      <c r="A337" s="47"/>
      <c r="B337" s="57"/>
      <c r="C337" s="28"/>
      <c r="D337" s="5" t="s">
        <v>375</v>
      </c>
      <c r="E337" s="10">
        <v>465</v>
      </c>
      <c r="F337" s="10">
        <v>436</v>
      </c>
      <c r="G337" s="10">
        <v>423</v>
      </c>
      <c r="H337" s="10">
        <v>427</v>
      </c>
      <c r="I337" s="10">
        <v>421</v>
      </c>
      <c r="J337" s="10">
        <v>315</v>
      </c>
      <c r="K337" s="10">
        <v>308</v>
      </c>
      <c r="L337" s="10">
        <v>298</v>
      </c>
      <c r="M337" s="10">
        <v>267</v>
      </c>
      <c r="N337" s="10">
        <v>250</v>
      </c>
      <c r="O337" s="10">
        <v>249</v>
      </c>
      <c r="P337" s="10">
        <v>251</v>
      </c>
      <c r="Q337" s="11">
        <v>211</v>
      </c>
      <c r="R337" s="1"/>
      <c r="S337" s="2">
        <f t="shared" si="10"/>
        <v>-0.20973782771535582</v>
      </c>
      <c r="T337" s="3">
        <f t="shared" si="11"/>
        <v>-1</v>
      </c>
      <c r="U337" s="47"/>
    </row>
    <row r="338" spans="1:21">
      <c r="A338" s="47"/>
      <c r="B338" s="57"/>
      <c r="C338" s="28"/>
      <c r="D338" s="5" t="s">
        <v>376</v>
      </c>
      <c r="E338" s="10">
        <v>11</v>
      </c>
      <c r="F338" s="10">
        <v>10</v>
      </c>
      <c r="G338" s="10">
        <v>9</v>
      </c>
      <c r="H338" s="10">
        <v>7</v>
      </c>
      <c r="I338" s="10">
        <v>4</v>
      </c>
      <c r="J338" s="10">
        <v>11</v>
      </c>
      <c r="K338" s="10">
        <v>4</v>
      </c>
      <c r="L338" s="10">
        <v>3</v>
      </c>
      <c r="M338" s="10">
        <v>7</v>
      </c>
      <c r="N338" s="10">
        <v>11</v>
      </c>
      <c r="O338" s="10">
        <v>8</v>
      </c>
      <c r="P338" s="10">
        <v>9</v>
      </c>
      <c r="Q338" s="11">
        <v>11</v>
      </c>
      <c r="R338" s="1"/>
      <c r="S338" s="2">
        <f t="shared" si="10"/>
        <v>0.5714285714285714</v>
      </c>
      <c r="T338" s="3">
        <f t="shared" si="11"/>
        <v>1</v>
      </c>
      <c r="U338" s="47"/>
    </row>
    <row r="339" spans="1:21">
      <c r="A339" s="47"/>
      <c r="B339" s="57"/>
      <c r="C339" s="28"/>
      <c r="D339" s="5" t="s">
        <v>94</v>
      </c>
      <c r="E339" s="10">
        <v>142</v>
      </c>
      <c r="F339" s="10">
        <v>123</v>
      </c>
      <c r="G339" s="10">
        <v>107</v>
      </c>
      <c r="H339" s="10">
        <v>135</v>
      </c>
      <c r="I339" s="10">
        <v>103</v>
      </c>
      <c r="J339" s="10">
        <v>82</v>
      </c>
      <c r="K339" s="10">
        <v>65</v>
      </c>
      <c r="L339" s="10">
        <v>82</v>
      </c>
      <c r="M339" s="10">
        <v>117</v>
      </c>
      <c r="N339" s="10">
        <v>98</v>
      </c>
      <c r="O339" s="10">
        <v>81</v>
      </c>
      <c r="P339" s="10">
        <v>117</v>
      </c>
      <c r="Q339" s="11">
        <v>85</v>
      </c>
      <c r="R339" s="1"/>
      <c r="S339" s="2">
        <f t="shared" si="10"/>
        <v>-0.27350427350427353</v>
      </c>
      <c r="T339" s="3">
        <f t="shared" si="11"/>
        <v>-1</v>
      </c>
      <c r="U339" s="47"/>
    </row>
    <row r="340" spans="1:21">
      <c r="A340" s="47"/>
      <c r="B340" s="57"/>
      <c r="C340" s="28"/>
      <c r="D340" s="5" t="s">
        <v>377</v>
      </c>
      <c r="E340" s="10">
        <v>222</v>
      </c>
      <c r="F340" s="10">
        <v>242</v>
      </c>
      <c r="G340" s="10">
        <v>211</v>
      </c>
      <c r="H340" s="10">
        <v>264</v>
      </c>
      <c r="I340" s="10">
        <v>200</v>
      </c>
      <c r="J340" s="10">
        <v>156</v>
      </c>
      <c r="K340" s="10">
        <v>173</v>
      </c>
      <c r="L340" s="10">
        <v>156</v>
      </c>
      <c r="M340" s="10">
        <v>225</v>
      </c>
      <c r="N340" s="10">
        <v>220</v>
      </c>
      <c r="O340" s="10">
        <v>146</v>
      </c>
      <c r="P340" s="10">
        <v>167</v>
      </c>
      <c r="Q340" s="11">
        <v>158</v>
      </c>
      <c r="R340" s="1"/>
      <c r="S340" s="2">
        <f t="shared" si="10"/>
        <v>-0.29777777777777775</v>
      </c>
      <c r="T340" s="3">
        <f t="shared" si="11"/>
        <v>-1</v>
      </c>
      <c r="U340" s="47"/>
    </row>
    <row r="341" spans="1:21">
      <c r="A341" s="47"/>
      <c r="B341" s="57"/>
      <c r="C341" s="28"/>
      <c r="D341" s="5" t="s">
        <v>378</v>
      </c>
      <c r="E341" s="10">
        <v>413</v>
      </c>
      <c r="F341" s="10">
        <v>454</v>
      </c>
      <c r="G341" s="10">
        <v>357</v>
      </c>
      <c r="H341" s="10">
        <v>488</v>
      </c>
      <c r="I341" s="10">
        <v>456</v>
      </c>
      <c r="J341" s="10">
        <v>434</v>
      </c>
      <c r="K341" s="10">
        <v>373</v>
      </c>
      <c r="L341" s="10">
        <v>457</v>
      </c>
      <c r="M341" s="10">
        <v>550</v>
      </c>
      <c r="N341" s="10">
        <v>649</v>
      </c>
      <c r="O341" s="10">
        <v>361</v>
      </c>
      <c r="P341" s="10">
        <v>370</v>
      </c>
      <c r="Q341" s="11">
        <v>273</v>
      </c>
      <c r="R341" s="1"/>
      <c r="S341" s="2">
        <f t="shared" si="10"/>
        <v>-0.50363636363636366</v>
      </c>
      <c r="T341" s="3">
        <f t="shared" si="11"/>
        <v>-1</v>
      </c>
      <c r="U341" s="47"/>
    </row>
    <row r="342" spans="1:21">
      <c r="A342" s="47"/>
      <c r="B342" s="57"/>
      <c r="C342" s="28"/>
      <c r="D342" s="5" t="s">
        <v>379</v>
      </c>
      <c r="E342" s="10">
        <v>22</v>
      </c>
      <c r="F342" s="10">
        <v>18</v>
      </c>
      <c r="G342" s="10">
        <v>12</v>
      </c>
      <c r="H342" s="10">
        <v>15</v>
      </c>
      <c r="I342" s="10">
        <v>22</v>
      </c>
      <c r="J342" s="10">
        <v>14</v>
      </c>
      <c r="K342" s="10">
        <v>17</v>
      </c>
      <c r="L342" s="10">
        <v>8</v>
      </c>
      <c r="M342" s="10">
        <v>23</v>
      </c>
      <c r="N342" s="10">
        <v>13</v>
      </c>
      <c r="O342" s="10">
        <v>10</v>
      </c>
      <c r="P342" s="10">
        <v>14</v>
      </c>
      <c r="Q342" s="11">
        <v>21</v>
      </c>
      <c r="R342" s="1"/>
      <c r="S342" s="2">
        <f t="shared" si="10"/>
        <v>-8.6956521739130432E-2</v>
      </c>
      <c r="T342" s="3">
        <f t="shared" si="11"/>
        <v>-1</v>
      </c>
      <c r="U342" s="47"/>
    </row>
    <row r="343" spans="1:21">
      <c r="A343" s="47"/>
      <c r="B343" s="57"/>
      <c r="C343" s="28"/>
      <c r="D343" s="5" t="s">
        <v>380</v>
      </c>
      <c r="E343" s="10">
        <v>40</v>
      </c>
      <c r="F343" s="10">
        <v>45</v>
      </c>
      <c r="G343" s="10">
        <v>43</v>
      </c>
      <c r="H343" s="10">
        <v>39</v>
      </c>
      <c r="I343" s="10">
        <v>32</v>
      </c>
      <c r="J343" s="10">
        <v>46</v>
      </c>
      <c r="K343" s="10">
        <v>38</v>
      </c>
      <c r="L343" s="10">
        <v>36</v>
      </c>
      <c r="M343" s="10">
        <v>20</v>
      </c>
      <c r="N343" s="10">
        <v>25</v>
      </c>
      <c r="O343" s="10">
        <v>33</v>
      </c>
      <c r="P343" s="10">
        <v>52</v>
      </c>
      <c r="Q343" s="11">
        <v>41</v>
      </c>
      <c r="R343" s="1"/>
      <c r="S343" s="2">
        <f t="shared" si="10"/>
        <v>1.05</v>
      </c>
      <c r="T343" s="3">
        <f t="shared" si="11"/>
        <v>1</v>
      </c>
      <c r="U343" s="47"/>
    </row>
    <row r="344" spans="1:21">
      <c r="A344" s="47"/>
      <c r="B344" s="57"/>
      <c r="C344" s="20" t="s">
        <v>381</v>
      </c>
      <c r="D344" s="20"/>
      <c r="E344" s="29">
        <v>1665</v>
      </c>
      <c r="F344" s="29">
        <v>1613</v>
      </c>
      <c r="G344" s="29">
        <v>1475</v>
      </c>
      <c r="H344" s="29">
        <v>1690</v>
      </c>
      <c r="I344" s="29">
        <v>1527</v>
      </c>
      <c r="J344" s="29">
        <v>1305</v>
      </c>
      <c r="K344" s="29">
        <v>1189</v>
      </c>
      <c r="L344" s="29">
        <v>1271</v>
      </c>
      <c r="M344" s="29">
        <v>1444</v>
      </c>
      <c r="N344" s="29">
        <v>1520</v>
      </c>
      <c r="O344" s="29">
        <v>1073</v>
      </c>
      <c r="P344" s="29">
        <v>1247</v>
      </c>
      <c r="Q344" s="29">
        <v>1069</v>
      </c>
      <c r="R344" s="20"/>
      <c r="S344" s="30">
        <f t="shared" si="10"/>
        <v>-0.25969529085872578</v>
      </c>
      <c r="T344" s="32">
        <f t="shared" si="11"/>
        <v>-1</v>
      </c>
      <c r="U344" s="47"/>
    </row>
    <row r="345" spans="1:21">
      <c r="A345" s="47"/>
      <c r="B345" s="57"/>
      <c r="C345" s="28" t="s">
        <v>65</v>
      </c>
      <c r="D345" s="5" t="s">
        <v>382</v>
      </c>
      <c r="E345" s="10">
        <v>463</v>
      </c>
      <c r="F345" s="10">
        <v>521</v>
      </c>
      <c r="G345" s="10">
        <v>393</v>
      </c>
      <c r="H345" s="10">
        <v>387</v>
      </c>
      <c r="I345" s="10">
        <v>344</v>
      </c>
      <c r="J345" s="10">
        <v>409</v>
      </c>
      <c r="K345" s="10">
        <v>392</v>
      </c>
      <c r="L345" s="10">
        <v>389</v>
      </c>
      <c r="M345" s="10">
        <v>387</v>
      </c>
      <c r="N345" s="10">
        <v>372</v>
      </c>
      <c r="O345" s="10">
        <v>330</v>
      </c>
      <c r="P345" s="10">
        <v>361</v>
      </c>
      <c r="Q345" s="11">
        <v>268</v>
      </c>
      <c r="R345" s="1"/>
      <c r="S345" s="2">
        <f t="shared" si="10"/>
        <v>-0.30749354005167956</v>
      </c>
      <c r="T345" s="3">
        <f t="shared" si="11"/>
        <v>-1</v>
      </c>
      <c r="U345" s="47"/>
    </row>
    <row r="346" spans="1:21">
      <c r="A346" s="47"/>
      <c r="B346" s="57"/>
      <c r="C346" s="28"/>
      <c r="D346" s="5" t="s">
        <v>383</v>
      </c>
      <c r="E346" s="10">
        <v>34</v>
      </c>
      <c r="F346" s="10">
        <v>32</v>
      </c>
      <c r="G346" s="10">
        <v>35</v>
      </c>
      <c r="H346" s="10">
        <v>26</v>
      </c>
      <c r="I346" s="10">
        <v>27</v>
      </c>
      <c r="J346" s="10">
        <v>54</v>
      </c>
      <c r="K346" s="10">
        <v>24</v>
      </c>
      <c r="L346" s="10">
        <v>35</v>
      </c>
      <c r="M346" s="10">
        <v>33</v>
      </c>
      <c r="N346" s="10">
        <v>37</v>
      </c>
      <c r="O346" s="10">
        <v>52</v>
      </c>
      <c r="P346" s="10">
        <v>47</v>
      </c>
      <c r="Q346" s="11">
        <v>50</v>
      </c>
      <c r="R346" s="1"/>
      <c r="S346" s="2">
        <f t="shared" si="10"/>
        <v>0.51515151515151514</v>
      </c>
      <c r="T346" s="3">
        <f t="shared" si="11"/>
        <v>1</v>
      </c>
      <c r="U346" s="47"/>
    </row>
    <row r="347" spans="1:21">
      <c r="A347" s="47"/>
      <c r="B347" s="57"/>
      <c r="C347" s="28"/>
      <c r="D347" s="5" t="s">
        <v>384</v>
      </c>
      <c r="E347" s="10">
        <v>37</v>
      </c>
      <c r="F347" s="10">
        <v>80</v>
      </c>
      <c r="G347" s="10">
        <v>49</v>
      </c>
      <c r="H347" s="10">
        <v>47</v>
      </c>
      <c r="I347" s="10">
        <v>30</v>
      </c>
      <c r="J347" s="10">
        <v>35</v>
      </c>
      <c r="K347" s="10">
        <v>32</v>
      </c>
      <c r="L347" s="10">
        <v>31</v>
      </c>
      <c r="M347" s="10">
        <v>35</v>
      </c>
      <c r="N347" s="10">
        <v>39</v>
      </c>
      <c r="O347" s="10">
        <v>38</v>
      </c>
      <c r="P347" s="10">
        <v>38</v>
      </c>
      <c r="Q347" s="11">
        <v>44</v>
      </c>
      <c r="R347" s="1"/>
      <c r="S347" s="2">
        <f t="shared" si="10"/>
        <v>0.25714285714285712</v>
      </c>
      <c r="T347" s="3">
        <f t="shared" si="11"/>
        <v>1</v>
      </c>
      <c r="U347" s="47"/>
    </row>
    <row r="348" spans="1:21">
      <c r="A348" s="47"/>
      <c r="B348" s="57"/>
      <c r="C348" s="28"/>
      <c r="D348" s="5" t="s">
        <v>385</v>
      </c>
      <c r="E348" s="10">
        <v>19</v>
      </c>
      <c r="F348" s="10">
        <v>34</v>
      </c>
      <c r="G348" s="10">
        <v>30</v>
      </c>
      <c r="H348" s="10">
        <v>19</v>
      </c>
      <c r="I348" s="10">
        <v>24</v>
      </c>
      <c r="J348" s="10">
        <v>19</v>
      </c>
      <c r="K348" s="10">
        <v>22</v>
      </c>
      <c r="L348" s="10">
        <v>43</v>
      </c>
      <c r="M348" s="10">
        <v>20</v>
      </c>
      <c r="N348" s="10">
        <v>15</v>
      </c>
      <c r="O348" s="10">
        <v>18</v>
      </c>
      <c r="P348" s="10">
        <v>29</v>
      </c>
      <c r="Q348" s="11">
        <v>19</v>
      </c>
      <c r="R348" s="1"/>
      <c r="S348" s="2">
        <f t="shared" si="10"/>
        <v>-0.05</v>
      </c>
      <c r="T348" s="3">
        <f t="shared" si="11"/>
        <v>0</v>
      </c>
      <c r="U348" s="47"/>
    </row>
    <row r="349" spans="1:21">
      <c r="A349" s="47"/>
      <c r="B349" s="57"/>
      <c r="C349" s="28"/>
      <c r="D349" s="5" t="s">
        <v>386</v>
      </c>
      <c r="E349" s="10">
        <v>14</v>
      </c>
      <c r="F349" s="10">
        <v>17</v>
      </c>
      <c r="G349" s="10">
        <v>12</v>
      </c>
      <c r="H349" s="10">
        <v>10</v>
      </c>
      <c r="I349" s="10">
        <v>10</v>
      </c>
      <c r="J349" s="10">
        <v>4</v>
      </c>
      <c r="K349" s="10">
        <v>8</v>
      </c>
      <c r="L349" s="10">
        <v>8</v>
      </c>
      <c r="M349" s="10">
        <v>12</v>
      </c>
      <c r="N349" s="10">
        <v>11</v>
      </c>
      <c r="O349" s="10">
        <v>15</v>
      </c>
      <c r="P349" s="10">
        <v>15</v>
      </c>
      <c r="Q349" s="11">
        <v>13</v>
      </c>
      <c r="R349" s="1"/>
      <c r="S349" s="2">
        <f t="shared" si="10"/>
        <v>8.3333333333333329E-2</v>
      </c>
      <c r="T349" s="3">
        <f t="shared" si="11"/>
        <v>1</v>
      </c>
      <c r="U349" s="47"/>
    </row>
    <row r="350" spans="1:21">
      <c r="A350" s="47"/>
      <c r="B350" s="57"/>
      <c r="C350" s="28"/>
      <c r="D350" s="5" t="s">
        <v>387</v>
      </c>
      <c r="E350" s="10">
        <v>15</v>
      </c>
      <c r="F350" s="10">
        <v>15</v>
      </c>
      <c r="G350" s="10">
        <v>9</v>
      </c>
      <c r="H350" s="10">
        <v>11</v>
      </c>
      <c r="I350" s="10">
        <v>5</v>
      </c>
      <c r="J350" s="10">
        <v>7</v>
      </c>
      <c r="K350" s="10">
        <v>9</v>
      </c>
      <c r="L350" s="10">
        <v>9</v>
      </c>
      <c r="M350" s="10">
        <v>14</v>
      </c>
      <c r="N350" s="10">
        <v>12</v>
      </c>
      <c r="O350" s="10">
        <v>10</v>
      </c>
      <c r="P350" s="10">
        <v>10</v>
      </c>
      <c r="Q350" s="11">
        <v>13</v>
      </c>
      <c r="R350" s="1"/>
      <c r="S350" s="2">
        <f t="shared" si="10"/>
        <v>-7.1428571428571425E-2</v>
      </c>
      <c r="T350" s="3">
        <f t="shared" si="11"/>
        <v>-1</v>
      </c>
      <c r="U350" s="47"/>
    </row>
    <row r="351" spans="1:21">
      <c r="A351" s="47"/>
      <c r="B351" s="57"/>
      <c r="C351" s="28"/>
      <c r="D351" s="5" t="s">
        <v>388</v>
      </c>
      <c r="E351" s="10">
        <v>74</v>
      </c>
      <c r="F351" s="10">
        <v>90</v>
      </c>
      <c r="G351" s="10">
        <v>85</v>
      </c>
      <c r="H351" s="10">
        <v>84</v>
      </c>
      <c r="I351" s="10">
        <v>64</v>
      </c>
      <c r="J351" s="10">
        <v>91</v>
      </c>
      <c r="K351" s="10">
        <v>62</v>
      </c>
      <c r="L351" s="10">
        <v>58</v>
      </c>
      <c r="M351" s="10">
        <v>55</v>
      </c>
      <c r="N351" s="10">
        <v>66</v>
      </c>
      <c r="O351" s="10">
        <v>68</v>
      </c>
      <c r="P351" s="10">
        <v>76</v>
      </c>
      <c r="Q351" s="11">
        <v>56</v>
      </c>
      <c r="R351" s="1"/>
      <c r="S351" s="2">
        <f t="shared" si="10"/>
        <v>1.8181818181818181E-2</v>
      </c>
      <c r="T351" s="3">
        <f t="shared" si="11"/>
        <v>0</v>
      </c>
      <c r="U351" s="47"/>
    </row>
    <row r="352" spans="1:21">
      <c r="A352" s="47"/>
      <c r="B352" s="57"/>
      <c r="C352" s="28"/>
      <c r="D352" s="5" t="s">
        <v>94</v>
      </c>
      <c r="E352" s="10">
        <v>35</v>
      </c>
      <c r="F352" s="10">
        <v>39</v>
      </c>
      <c r="G352" s="10">
        <v>25</v>
      </c>
      <c r="H352" s="10">
        <v>38</v>
      </c>
      <c r="I352" s="10">
        <v>28</v>
      </c>
      <c r="J352" s="10">
        <v>40</v>
      </c>
      <c r="K352" s="10">
        <v>25</v>
      </c>
      <c r="L352" s="10">
        <v>53</v>
      </c>
      <c r="M352" s="10">
        <v>28</v>
      </c>
      <c r="N352" s="10">
        <v>26</v>
      </c>
      <c r="O352" s="10">
        <v>41</v>
      </c>
      <c r="P352" s="10">
        <v>31</v>
      </c>
      <c r="Q352" s="11">
        <v>21</v>
      </c>
      <c r="R352" s="1"/>
      <c r="S352" s="2">
        <f t="shared" si="10"/>
        <v>-0.25</v>
      </c>
      <c r="T352" s="3">
        <f t="shared" si="11"/>
        <v>-1</v>
      </c>
      <c r="U352" s="47"/>
    </row>
    <row r="353" spans="1:21">
      <c r="A353" s="47"/>
      <c r="B353" s="57"/>
      <c r="C353" s="28"/>
      <c r="D353" s="5" t="s">
        <v>389</v>
      </c>
      <c r="E353" s="10">
        <v>38</v>
      </c>
      <c r="F353" s="10">
        <v>59</v>
      </c>
      <c r="G353" s="10">
        <v>42</v>
      </c>
      <c r="H353" s="10">
        <v>24</v>
      </c>
      <c r="I353" s="10">
        <v>36</v>
      </c>
      <c r="J353" s="10">
        <v>46</v>
      </c>
      <c r="K353" s="10">
        <v>39</v>
      </c>
      <c r="L353" s="10">
        <v>47</v>
      </c>
      <c r="M353" s="10">
        <v>30</v>
      </c>
      <c r="N353" s="10">
        <v>46</v>
      </c>
      <c r="O353" s="10">
        <v>32</v>
      </c>
      <c r="P353" s="10">
        <v>35</v>
      </c>
      <c r="Q353" s="11">
        <v>38</v>
      </c>
      <c r="R353" s="1"/>
      <c r="S353" s="2">
        <f t="shared" si="10"/>
        <v>0.26666666666666666</v>
      </c>
      <c r="T353" s="3">
        <f t="shared" si="11"/>
        <v>1</v>
      </c>
      <c r="U353" s="47"/>
    </row>
    <row r="354" spans="1:21">
      <c r="A354" s="47"/>
      <c r="B354" s="57"/>
      <c r="C354" s="20" t="s">
        <v>390</v>
      </c>
      <c r="D354" s="20"/>
      <c r="E354" s="29">
        <v>729</v>
      </c>
      <c r="F354" s="29">
        <v>887</v>
      </c>
      <c r="G354" s="29">
        <v>680</v>
      </c>
      <c r="H354" s="29">
        <v>646</v>
      </c>
      <c r="I354" s="29">
        <v>568</v>
      </c>
      <c r="J354" s="29">
        <v>705</v>
      </c>
      <c r="K354" s="29">
        <v>613</v>
      </c>
      <c r="L354" s="29">
        <v>673</v>
      </c>
      <c r="M354" s="29">
        <v>614</v>
      </c>
      <c r="N354" s="29">
        <v>624</v>
      </c>
      <c r="O354" s="29">
        <v>604</v>
      </c>
      <c r="P354" s="29">
        <v>642</v>
      </c>
      <c r="Q354" s="29">
        <v>522</v>
      </c>
      <c r="R354" s="20"/>
      <c r="S354" s="30">
        <f t="shared" si="10"/>
        <v>-0.14983713355048861</v>
      </c>
      <c r="T354" s="32">
        <f t="shared" si="11"/>
        <v>-1</v>
      </c>
      <c r="U354" s="47"/>
    </row>
    <row r="355" spans="1:21">
      <c r="A355" s="47"/>
      <c r="B355" s="57"/>
      <c r="C355" s="28" t="s">
        <v>66</v>
      </c>
      <c r="D355" s="5" t="s">
        <v>391</v>
      </c>
      <c r="E355" s="10">
        <v>186</v>
      </c>
      <c r="F355" s="10">
        <v>203</v>
      </c>
      <c r="G355" s="10">
        <v>222</v>
      </c>
      <c r="H355" s="10">
        <v>175</v>
      </c>
      <c r="I355" s="10">
        <v>151</v>
      </c>
      <c r="J355" s="10">
        <v>195</v>
      </c>
      <c r="K355" s="10">
        <v>140</v>
      </c>
      <c r="L355" s="10">
        <v>130</v>
      </c>
      <c r="M355" s="10">
        <v>136</v>
      </c>
      <c r="N355" s="10">
        <v>171</v>
      </c>
      <c r="O355" s="10">
        <v>122</v>
      </c>
      <c r="P355" s="10">
        <v>115</v>
      </c>
      <c r="Q355" s="11">
        <v>114</v>
      </c>
      <c r="R355" s="1"/>
      <c r="S355" s="2">
        <f t="shared" si="10"/>
        <v>-0.16176470588235295</v>
      </c>
      <c r="T355" s="3">
        <f t="shared" si="11"/>
        <v>-1</v>
      </c>
      <c r="U355" s="47"/>
    </row>
    <row r="356" spans="1:21">
      <c r="A356" s="47"/>
      <c r="B356" s="57"/>
      <c r="C356" s="28"/>
      <c r="D356" s="5" t="s">
        <v>392</v>
      </c>
      <c r="E356" s="10">
        <v>310</v>
      </c>
      <c r="F356" s="10">
        <v>333</v>
      </c>
      <c r="G356" s="10">
        <v>265</v>
      </c>
      <c r="H356" s="10">
        <v>280</v>
      </c>
      <c r="I356" s="10">
        <v>272</v>
      </c>
      <c r="J356" s="10">
        <v>274</v>
      </c>
      <c r="K356" s="10">
        <v>221</v>
      </c>
      <c r="L356" s="10">
        <v>267</v>
      </c>
      <c r="M356" s="10">
        <v>296</v>
      </c>
      <c r="N356" s="10">
        <v>313</v>
      </c>
      <c r="O356" s="10">
        <v>246</v>
      </c>
      <c r="P356" s="10">
        <v>351</v>
      </c>
      <c r="Q356" s="11">
        <v>323</v>
      </c>
      <c r="R356" s="1"/>
      <c r="S356" s="2">
        <f t="shared" si="10"/>
        <v>9.1216216216216214E-2</v>
      </c>
      <c r="T356" s="3">
        <f t="shared" si="11"/>
        <v>1</v>
      </c>
      <c r="U356" s="47"/>
    </row>
    <row r="357" spans="1:21">
      <c r="A357" s="47"/>
      <c r="B357" s="57"/>
      <c r="C357" s="28"/>
      <c r="D357" s="5" t="s">
        <v>393</v>
      </c>
      <c r="E357" s="10">
        <v>10</v>
      </c>
      <c r="F357" s="10">
        <v>16</v>
      </c>
      <c r="G357" s="10">
        <v>10</v>
      </c>
      <c r="H357" s="10">
        <v>14</v>
      </c>
      <c r="I357" s="10">
        <v>7</v>
      </c>
      <c r="J357" s="10">
        <v>7</v>
      </c>
      <c r="K357" s="10">
        <v>9</v>
      </c>
      <c r="L357" s="10">
        <v>6</v>
      </c>
      <c r="M357" s="10">
        <v>10</v>
      </c>
      <c r="N357" s="10">
        <v>16</v>
      </c>
      <c r="O357" s="10">
        <v>4</v>
      </c>
      <c r="P357" s="10">
        <v>6</v>
      </c>
      <c r="Q357" s="11">
        <v>7</v>
      </c>
      <c r="R357" s="1"/>
      <c r="S357" s="2">
        <f t="shared" si="10"/>
        <v>-0.3</v>
      </c>
      <c r="T357" s="3">
        <f t="shared" si="11"/>
        <v>-1</v>
      </c>
      <c r="U357" s="47"/>
    </row>
    <row r="358" spans="1:21">
      <c r="A358" s="47"/>
      <c r="B358" s="57"/>
      <c r="C358" s="28"/>
      <c r="D358" s="5" t="s">
        <v>394</v>
      </c>
      <c r="E358" s="10">
        <v>8</v>
      </c>
      <c r="F358" s="10">
        <v>10</v>
      </c>
      <c r="G358" s="10">
        <v>10</v>
      </c>
      <c r="H358" s="10">
        <v>9</v>
      </c>
      <c r="I358" s="10">
        <v>7</v>
      </c>
      <c r="J358" s="10">
        <v>5</v>
      </c>
      <c r="K358" s="10">
        <v>7</v>
      </c>
      <c r="L358" s="10">
        <v>7</v>
      </c>
      <c r="M358" s="10">
        <v>5</v>
      </c>
      <c r="N358" s="10">
        <v>9</v>
      </c>
      <c r="O358" s="10">
        <v>8</v>
      </c>
      <c r="P358" s="10">
        <v>7</v>
      </c>
      <c r="Q358" s="11">
        <v>8</v>
      </c>
      <c r="R358" s="1"/>
      <c r="S358" s="2">
        <f t="shared" si="10"/>
        <v>0.6</v>
      </c>
      <c r="T358" s="3">
        <f t="shared" si="11"/>
        <v>1</v>
      </c>
      <c r="U358" s="47"/>
    </row>
    <row r="359" spans="1:21">
      <c r="A359" s="47"/>
      <c r="B359" s="57"/>
      <c r="C359" s="28"/>
      <c r="D359" s="5" t="s">
        <v>395</v>
      </c>
      <c r="E359" s="10">
        <v>149</v>
      </c>
      <c r="F359" s="10">
        <v>168</v>
      </c>
      <c r="G359" s="10">
        <v>169</v>
      </c>
      <c r="H359" s="10">
        <v>156</v>
      </c>
      <c r="I359" s="10">
        <v>164</v>
      </c>
      <c r="J359" s="10">
        <v>133</v>
      </c>
      <c r="K359" s="10">
        <v>97</v>
      </c>
      <c r="L359" s="10">
        <v>126</v>
      </c>
      <c r="M359" s="10">
        <v>96</v>
      </c>
      <c r="N359" s="10">
        <v>100</v>
      </c>
      <c r="O359" s="10">
        <v>78</v>
      </c>
      <c r="P359" s="10">
        <v>95</v>
      </c>
      <c r="Q359" s="11">
        <v>93</v>
      </c>
      <c r="R359" s="1"/>
      <c r="S359" s="2">
        <f t="shared" si="10"/>
        <v>-3.125E-2</v>
      </c>
      <c r="T359" s="3">
        <f t="shared" si="11"/>
        <v>0</v>
      </c>
      <c r="U359" s="47"/>
    </row>
    <row r="360" spans="1:21">
      <c r="A360" s="47"/>
      <c r="B360" s="57"/>
      <c r="C360" s="28"/>
      <c r="D360" s="5" t="s">
        <v>396</v>
      </c>
      <c r="E360" s="10">
        <v>98</v>
      </c>
      <c r="F360" s="10">
        <v>93</v>
      </c>
      <c r="G360" s="10">
        <v>121</v>
      </c>
      <c r="H360" s="10">
        <v>120</v>
      </c>
      <c r="I360" s="10">
        <v>96</v>
      </c>
      <c r="J360" s="10">
        <v>70</v>
      </c>
      <c r="K360" s="10">
        <v>47</v>
      </c>
      <c r="L360" s="10">
        <v>60</v>
      </c>
      <c r="M360" s="10">
        <v>72</v>
      </c>
      <c r="N360" s="10">
        <v>91</v>
      </c>
      <c r="O360" s="10">
        <v>83</v>
      </c>
      <c r="P360" s="10">
        <v>119</v>
      </c>
      <c r="Q360" s="11">
        <v>138</v>
      </c>
      <c r="R360" s="1"/>
      <c r="S360" s="2">
        <f t="shared" si="10"/>
        <v>0.91666666666666663</v>
      </c>
      <c r="T360" s="3">
        <f t="shared" si="11"/>
        <v>1</v>
      </c>
      <c r="U360" s="47"/>
    </row>
    <row r="361" spans="1:21">
      <c r="A361" s="47"/>
      <c r="B361" s="57"/>
      <c r="C361" s="28"/>
      <c r="D361" s="5" t="s">
        <v>94</v>
      </c>
      <c r="E361" s="10">
        <v>2770</v>
      </c>
      <c r="F361" s="10">
        <v>3193</v>
      </c>
      <c r="G361" s="10">
        <v>3612</v>
      </c>
      <c r="H361" s="10">
        <v>3800</v>
      </c>
      <c r="I361" s="10">
        <v>3433</v>
      </c>
      <c r="J361" s="10">
        <v>3767</v>
      </c>
      <c r="K361" s="10">
        <v>3598</v>
      </c>
      <c r="L361" s="10">
        <v>5282</v>
      </c>
      <c r="M361" s="10">
        <v>4118</v>
      </c>
      <c r="N361" s="10">
        <v>3800</v>
      </c>
      <c r="O361" s="10">
        <v>3613</v>
      </c>
      <c r="P361" s="10">
        <v>3375</v>
      </c>
      <c r="Q361" s="11">
        <v>3047</v>
      </c>
      <c r="R361" s="1"/>
      <c r="S361" s="2">
        <f t="shared" si="10"/>
        <v>-0.26007770762506072</v>
      </c>
      <c r="T361" s="3">
        <f t="shared" si="11"/>
        <v>-1</v>
      </c>
      <c r="U361" s="47"/>
    </row>
    <row r="362" spans="1:21">
      <c r="A362" s="47"/>
      <c r="B362" s="57"/>
      <c r="C362" s="28"/>
      <c r="D362" s="5" t="s">
        <v>397</v>
      </c>
      <c r="E362" s="10">
        <v>115</v>
      </c>
      <c r="F362" s="10">
        <v>98</v>
      </c>
      <c r="G362" s="10">
        <v>135</v>
      </c>
      <c r="H362" s="10">
        <v>108</v>
      </c>
      <c r="I362" s="10">
        <v>133</v>
      </c>
      <c r="J362" s="10">
        <v>129</v>
      </c>
      <c r="K362" s="10">
        <v>119</v>
      </c>
      <c r="L362" s="10">
        <v>160</v>
      </c>
      <c r="M362" s="10">
        <v>113</v>
      </c>
      <c r="N362" s="10">
        <v>90</v>
      </c>
      <c r="O362" s="10">
        <v>104</v>
      </c>
      <c r="P362" s="10">
        <v>86</v>
      </c>
      <c r="Q362" s="11">
        <v>64</v>
      </c>
      <c r="R362" s="1"/>
      <c r="S362" s="2">
        <f t="shared" si="10"/>
        <v>-0.4336283185840708</v>
      </c>
      <c r="T362" s="3">
        <f t="shared" si="11"/>
        <v>-1</v>
      </c>
      <c r="U362" s="47"/>
    </row>
    <row r="363" spans="1:21">
      <c r="A363" s="47"/>
      <c r="B363" s="57"/>
      <c r="C363" s="28"/>
      <c r="D363" s="5" t="s">
        <v>398</v>
      </c>
      <c r="E363" s="10">
        <v>23</v>
      </c>
      <c r="F363" s="10">
        <v>29</v>
      </c>
      <c r="G363" s="10">
        <v>18</v>
      </c>
      <c r="H363" s="10">
        <v>18</v>
      </c>
      <c r="I363" s="10">
        <v>30</v>
      </c>
      <c r="J363" s="10">
        <v>19</v>
      </c>
      <c r="K363" s="10">
        <v>27</v>
      </c>
      <c r="L363" s="10">
        <v>18</v>
      </c>
      <c r="M363" s="10">
        <v>31</v>
      </c>
      <c r="N363" s="10">
        <v>25</v>
      </c>
      <c r="O363" s="10">
        <v>16</v>
      </c>
      <c r="P363" s="10">
        <v>26</v>
      </c>
      <c r="Q363" s="11">
        <v>24</v>
      </c>
      <c r="R363" s="1"/>
      <c r="S363" s="2">
        <f t="shared" si="10"/>
        <v>-0.22580645161290322</v>
      </c>
      <c r="T363" s="3">
        <f t="shared" si="11"/>
        <v>-1</v>
      </c>
      <c r="U363" s="47"/>
    </row>
    <row r="364" spans="1:21">
      <c r="A364" s="47"/>
      <c r="B364" s="57"/>
      <c r="C364" s="28"/>
      <c r="D364" s="5" t="s">
        <v>399</v>
      </c>
      <c r="E364" s="10">
        <v>109</v>
      </c>
      <c r="F364" s="10">
        <v>100</v>
      </c>
      <c r="G364" s="10">
        <v>64</v>
      </c>
      <c r="H364" s="10">
        <v>53</v>
      </c>
      <c r="I364" s="10">
        <v>90</v>
      </c>
      <c r="J364" s="10">
        <v>121</v>
      </c>
      <c r="K364" s="10">
        <v>57</v>
      </c>
      <c r="L364" s="10">
        <v>57</v>
      </c>
      <c r="M364" s="10">
        <v>118</v>
      </c>
      <c r="N364" s="10">
        <v>103</v>
      </c>
      <c r="O364" s="10">
        <v>45</v>
      </c>
      <c r="P364" s="10">
        <v>57</v>
      </c>
      <c r="Q364" s="11">
        <v>89</v>
      </c>
      <c r="R364" s="1"/>
      <c r="S364" s="2">
        <f t="shared" si="10"/>
        <v>-0.24576271186440679</v>
      </c>
      <c r="T364" s="3">
        <f t="shared" si="11"/>
        <v>-1</v>
      </c>
      <c r="U364" s="47"/>
    </row>
    <row r="365" spans="1:21">
      <c r="A365" s="47"/>
      <c r="B365" s="57"/>
      <c r="C365" s="28"/>
      <c r="D365" s="5" t="s">
        <v>400</v>
      </c>
      <c r="E365" s="10">
        <v>135</v>
      </c>
      <c r="F365" s="10">
        <v>131</v>
      </c>
      <c r="G365" s="10">
        <v>125</v>
      </c>
      <c r="H365" s="10">
        <v>144</v>
      </c>
      <c r="I365" s="10">
        <v>99</v>
      </c>
      <c r="J365" s="10">
        <v>99</v>
      </c>
      <c r="K365" s="10">
        <v>85</v>
      </c>
      <c r="L365" s="10">
        <v>98</v>
      </c>
      <c r="M365" s="10">
        <v>103</v>
      </c>
      <c r="N365" s="10">
        <v>71</v>
      </c>
      <c r="O365" s="10">
        <v>94</v>
      </c>
      <c r="P365" s="10">
        <v>89</v>
      </c>
      <c r="Q365" s="11">
        <v>92</v>
      </c>
      <c r="R365" s="1"/>
      <c r="S365" s="2">
        <f t="shared" si="10"/>
        <v>-0.10679611650485436</v>
      </c>
      <c r="T365" s="3">
        <f t="shared" si="11"/>
        <v>-1</v>
      </c>
      <c r="U365" s="47"/>
    </row>
    <row r="366" spans="1:21">
      <c r="A366" s="47"/>
      <c r="B366" s="57"/>
      <c r="C366" s="20" t="s">
        <v>401</v>
      </c>
      <c r="D366" s="20"/>
      <c r="E366" s="29">
        <v>3913</v>
      </c>
      <c r="F366" s="29">
        <v>4374</v>
      </c>
      <c r="G366" s="29">
        <v>4751</v>
      </c>
      <c r="H366" s="29">
        <v>4877</v>
      </c>
      <c r="I366" s="29">
        <v>4482</v>
      </c>
      <c r="J366" s="29">
        <v>4819</v>
      </c>
      <c r="K366" s="29">
        <v>4407</v>
      </c>
      <c r="L366" s="29">
        <v>6211</v>
      </c>
      <c r="M366" s="29">
        <v>5098</v>
      </c>
      <c r="N366" s="29">
        <v>4789</v>
      </c>
      <c r="O366" s="29">
        <v>4413</v>
      </c>
      <c r="P366" s="29">
        <v>4326</v>
      </c>
      <c r="Q366" s="29">
        <v>3999</v>
      </c>
      <c r="R366" s="20"/>
      <c r="S366" s="30">
        <f t="shared" si="10"/>
        <v>-0.21557473519027071</v>
      </c>
      <c r="T366" s="32">
        <f t="shared" si="11"/>
        <v>-1</v>
      </c>
      <c r="U366" s="47"/>
    </row>
    <row r="367" spans="1:21">
      <c r="A367" s="47"/>
      <c r="B367" s="57"/>
      <c r="C367" s="28" t="s">
        <v>67</v>
      </c>
      <c r="D367" s="5" t="s">
        <v>402</v>
      </c>
      <c r="E367" s="10">
        <v>308</v>
      </c>
      <c r="F367" s="10">
        <v>288</v>
      </c>
      <c r="G367" s="10">
        <v>306</v>
      </c>
      <c r="H367" s="10">
        <v>311</v>
      </c>
      <c r="I367" s="10">
        <v>285</v>
      </c>
      <c r="J367" s="10">
        <v>286</v>
      </c>
      <c r="K367" s="10">
        <v>274</v>
      </c>
      <c r="L367" s="10">
        <v>282</v>
      </c>
      <c r="M367" s="10">
        <v>285</v>
      </c>
      <c r="N367" s="10">
        <v>331</v>
      </c>
      <c r="O367" s="10">
        <v>281</v>
      </c>
      <c r="P367" s="10">
        <v>366</v>
      </c>
      <c r="Q367" s="11">
        <v>312</v>
      </c>
      <c r="R367" s="1"/>
      <c r="S367" s="2">
        <f t="shared" si="10"/>
        <v>9.4736842105263161E-2</v>
      </c>
      <c r="T367" s="3">
        <f t="shared" si="11"/>
        <v>1</v>
      </c>
      <c r="U367" s="47"/>
    </row>
    <row r="368" spans="1:21">
      <c r="A368" s="47"/>
      <c r="B368" s="57"/>
      <c r="C368" s="28"/>
      <c r="D368" s="5" t="s">
        <v>403</v>
      </c>
      <c r="E368" s="10">
        <v>4</v>
      </c>
      <c r="F368" s="10">
        <v>3</v>
      </c>
      <c r="G368" s="10">
        <v>4</v>
      </c>
      <c r="H368" s="10">
        <v>2</v>
      </c>
      <c r="I368" s="10">
        <v>5</v>
      </c>
      <c r="J368" s="10">
        <v>3</v>
      </c>
      <c r="K368" s="10">
        <v>6</v>
      </c>
      <c r="L368" s="10">
        <v>8</v>
      </c>
      <c r="M368" s="10">
        <v>7</v>
      </c>
      <c r="N368" s="10">
        <v>4</v>
      </c>
      <c r="O368" s="10">
        <v>8</v>
      </c>
      <c r="P368" s="10">
        <v>7</v>
      </c>
      <c r="Q368" s="11">
        <v>7</v>
      </c>
      <c r="R368" s="1"/>
      <c r="S368" s="2">
        <f t="shared" si="10"/>
        <v>0</v>
      </c>
      <c r="T368" s="3">
        <f t="shared" si="11"/>
        <v>0</v>
      </c>
      <c r="U368" s="47"/>
    </row>
    <row r="369" spans="1:21">
      <c r="A369" s="47"/>
      <c r="B369" s="57"/>
      <c r="C369" s="28"/>
      <c r="D369" s="5" t="s">
        <v>404</v>
      </c>
      <c r="E369" s="10">
        <v>1</v>
      </c>
      <c r="F369" s="10"/>
      <c r="G369" s="10">
        <v>3</v>
      </c>
      <c r="H369" s="10">
        <v>2</v>
      </c>
      <c r="I369" s="10">
        <v>1</v>
      </c>
      <c r="J369" s="10">
        <v>1</v>
      </c>
      <c r="K369" s="10">
        <v>2</v>
      </c>
      <c r="L369" s="10">
        <v>2</v>
      </c>
      <c r="M369" s="10">
        <v>1</v>
      </c>
      <c r="N369" s="10">
        <v>1</v>
      </c>
      <c r="O369" s="10">
        <v>3</v>
      </c>
      <c r="P369" s="10">
        <v>3</v>
      </c>
      <c r="Q369" s="11">
        <v>3</v>
      </c>
      <c r="R369" s="1"/>
      <c r="S369" s="2">
        <f t="shared" si="10"/>
        <v>2</v>
      </c>
      <c r="T369" s="3">
        <f t="shared" si="11"/>
        <v>1</v>
      </c>
      <c r="U369" s="47"/>
    </row>
    <row r="370" spans="1:21">
      <c r="A370" s="47"/>
      <c r="B370" s="57"/>
      <c r="C370" s="28"/>
      <c r="D370" s="5" t="s">
        <v>405</v>
      </c>
      <c r="E370" s="10">
        <v>20</v>
      </c>
      <c r="F370" s="10">
        <v>20</v>
      </c>
      <c r="G370" s="10">
        <v>18</v>
      </c>
      <c r="H370" s="10">
        <v>19</v>
      </c>
      <c r="I370" s="10">
        <v>8</v>
      </c>
      <c r="J370" s="10">
        <v>10</v>
      </c>
      <c r="K370" s="10">
        <v>11</v>
      </c>
      <c r="L370" s="10">
        <v>11</v>
      </c>
      <c r="M370" s="10">
        <v>11</v>
      </c>
      <c r="N370" s="10">
        <v>12</v>
      </c>
      <c r="O370" s="10">
        <v>12</v>
      </c>
      <c r="P370" s="10">
        <v>24</v>
      </c>
      <c r="Q370" s="11">
        <v>19</v>
      </c>
      <c r="R370" s="1"/>
      <c r="S370" s="2">
        <f t="shared" si="10"/>
        <v>0.72727272727272729</v>
      </c>
      <c r="T370" s="3">
        <f t="shared" si="11"/>
        <v>1</v>
      </c>
      <c r="U370" s="47"/>
    </row>
    <row r="371" spans="1:21">
      <c r="A371" s="47"/>
      <c r="B371" s="57"/>
      <c r="C371" s="28"/>
      <c r="D371" s="5" t="s">
        <v>406</v>
      </c>
      <c r="E371" s="10">
        <v>51</v>
      </c>
      <c r="F371" s="10">
        <v>67</v>
      </c>
      <c r="G371" s="10">
        <v>58</v>
      </c>
      <c r="H371" s="10">
        <v>56</v>
      </c>
      <c r="I371" s="10">
        <v>68</v>
      </c>
      <c r="J371" s="10">
        <v>45</v>
      </c>
      <c r="K371" s="10">
        <v>50</v>
      </c>
      <c r="L371" s="10">
        <v>50</v>
      </c>
      <c r="M371" s="10">
        <v>67</v>
      </c>
      <c r="N371" s="10">
        <v>75</v>
      </c>
      <c r="O371" s="10">
        <v>63</v>
      </c>
      <c r="P371" s="10">
        <v>89</v>
      </c>
      <c r="Q371" s="11">
        <v>86</v>
      </c>
      <c r="R371" s="1"/>
      <c r="S371" s="2">
        <f t="shared" si="10"/>
        <v>0.28358208955223879</v>
      </c>
      <c r="T371" s="3">
        <f t="shared" si="11"/>
        <v>1</v>
      </c>
      <c r="U371" s="47"/>
    </row>
    <row r="372" spans="1:21">
      <c r="A372" s="47"/>
      <c r="B372" s="57"/>
      <c r="C372" s="28"/>
      <c r="D372" s="5" t="s">
        <v>94</v>
      </c>
      <c r="E372" s="10">
        <v>17</v>
      </c>
      <c r="F372" s="10">
        <v>18</v>
      </c>
      <c r="G372" s="10">
        <v>19</v>
      </c>
      <c r="H372" s="10">
        <v>20</v>
      </c>
      <c r="I372" s="10">
        <v>17</v>
      </c>
      <c r="J372" s="10">
        <v>16</v>
      </c>
      <c r="K372" s="10">
        <v>19</v>
      </c>
      <c r="L372" s="10">
        <v>20</v>
      </c>
      <c r="M372" s="10">
        <v>29</v>
      </c>
      <c r="N372" s="10">
        <v>22</v>
      </c>
      <c r="O372" s="10">
        <v>44</v>
      </c>
      <c r="P372" s="10">
        <v>44</v>
      </c>
      <c r="Q372" s="11">
        <v>48</v>
      </c>
      <c r="R372" s="1"/>
      <c r="S372" s="2">
        <f t="shared" si="10"/>
        <v>0.65517241379310343</v>
      </c>
      <c r="T372" s="3">
        <f t="shared" si="11"/>
        <v>1</v>
      </c>
      <c r="U372" s="47"/>
    </row>
    <row r="373" spans="1:21">
      <c r="A373" s="47"/>
      <c r="B373" s="57"/>
      <c r="C373" s="20" t="s">
        <v>407</v>
      </c>
      <c r="D373" s="20"/>
      <c r="E373" s="29">
        <v>401</v>
      </c>
      <c r="F373" s="29">
        <v>396</v>
      </c>
      <c r="G373" s="29">
        <v>408</v>
      </c>
      <c r="H373" s="29">
        <v>410</v>
      </c>
      <c r="I373" s="29">
        <v>384</v>
      </c>
      <c r="J373" s="29">
        <v>361</v>
      </c>
      <c r="K373" s="29">
        <v>362</v>
      </c>
      <c r="L373" s="29">
        <v>373</v>
      </c>
      <c r="M373" s="29">
        <v>400</v>
      </c>
      <c r="N373" s="29">
        <v>445</v>
      </c>
      <c r="O373" s="29">
        <v>411</v>
      </c>
      <c r="P373" s="29">
        <v>533</v>
      </c>
      <c r="Q373" s="29">
        <v>475</v>
      </c>
      <c r="R373" s="20"/>
      <c r="S373" s="30">
        <f t="shared" si="10"/>
        <v>0.1875</v>
      </c>
      <c r="T373" s="32">
        <f t="shared" si="11"/>
        <v>1</v>
      </c>
      <c r="U373" s="47"/>
    </row>
    <row r="374" spans="1:21">
      <c r="A374" s="47"/>
      <c r="B374" s="57"/>
      <c r="C374" s="28" t="s">
        <v>68</v>
      </c>
      <c r="D374" s="5" t="s">
        <v>408</v>
      </c>
      <c r="E374" s="10">
        <v>820</v>
      </c>
      <c r="F374" s="10">
        <v>737</v>
      </c>
      <c r="G374" s="10">
        <v>698</v>
      </c>
      <c r="H374" s="10">
        <v>856</v>
      </c>
      <c r="I374" s="10">
        <v>981</v>
      </c>
      <c r="J374" s="10">
        <v>665</v>
      </c>
      <c r="K374" s="10">
        <v>769</v>
      </c>
      <c r="L374" s="10">
        <v>780</v>
      </c>
      <c r="M374" s="10">
        <v>967</v>
      </c>
      <c r="N374" s="10">
        <v>1064</v>
      </c>
      <c r="O374" s="10">
        <v>1038</v>
      </c>
      <c r="P374" s="10">
        <v>1118</v>
      </c>
      <c r="Q374" s="11">
        <v>1041</v>
      </c>
      <c r="R374" s="1"/>
      <c r="S374" s="2">
        <f t="shared" si="10"/>
        <v>7.6525336091003107E-2</v>
      </c>
      <c r="T374" s="3">
        <f t="shared" si="11"/>
        <v>1</v>
      </c>
      <c r="U374" s="47"/>
    </row>
    <row r="375" spans="1:21">
      <c r="A375" s="47"/>
      <c r="B375" s="57"/>
      <c r="C375" s="28"/>
      <c r="D375" s="5" t="s">
        <v>409</v>
      </c>
      <c r="E375" s="10">
        <v>50</v>
      </c>
      <c r="F375" s="10">
        <v>31</v>
      </c>
      <c r="G375" s="10">
        <v>38</v>
      </c>
      <c r="H375" s="10">
        <v>49</v>
      </c>
      <c r="I375" s="10">
        <v>40</v>
      </c>
      <c r="J375" s="10">
        <v>41</v>
      </c>
      <c r="K375" s="10">
        <v>38</v>
      </c>
      <c r="L375" s="10">
        <v>42</v>
      </c>
      <c r="M375" s="10">
        <v>68</v>
      </c>
      <c r="N375" s="10">
        <v>94</v>
      </c>
      <c r="O375" s="10">
        <v>49</v>
      </c>
      <c r="P375" s="10">
        <v>41</v>
      </c>
      <c r="Q375" s="11">
        <v>52</v>
      </c>
      <c r="R375" s="1"/>
      <c r="S375" s="2">
        <f t="shared" si="10"/>
        <v>-0.23529411764705882</v>
      </c>
      <c r="T375" s="3">
        <f t="shared" si="11"/>
        <v>-1</v>
      </c>
      <c r="U375" s="47"/>
    </row>
    <row r="376" spans="1:21">
      <c r="A376" s="47"/>
      <c r="B376" s="57"/>
      <c r="C376" s="28"/>
      <c r="D376" s="5" t="s">
        <v>410</v>
      </c>
      <c r="E376" s="10">
        <v>238</v>
      </c>
      <c r="F376" s="10">
        <v>229</v>
      </c>
      <c r="G376" s="10">
        <v>295</v>
      </c>
      <c r="H376" s="10">
        <v>346</v>
      </c>
      <c r="I376" s="10">
        <v>359</v>
      </c>
      <c r="J376" s="10">
        <v>300</v>
      </c>
      <c r="K376" s="10">
        <v>383</v>
      </c>
      <c r="L376" s="10">
        <v>406</v>
      </c>
      <c r="M376" s="10">
        <v>457</v>
      </c>
      <c r="N376" s="10">
        <v>598</v>
      </c>
      <c r="O376" s="10">
        <v>614</v>
      </c>
      <c r="P376" s="10">
        <v>511</v>
      </c>
      <c r="Q376" s="11">
        <v>458</v>
      </c>
      <c r="R376" s="1"/>
      <c r="S376" s="2">
        <f t="shared" si="10"/>
        <v>2.1881838074398249E-3</v>
      </c>
      <c r="T376" s="3">
        <f t="shared" si="11"/>
        <v>0</v>
      </c>
      <c r="U376" s="47"/>
    </row>
    <row r="377" spans="1:21">
      <c r="A377" s="47"/>
      <c r="B377" s="57"/>
      <c r="C377" s="28"/>
      <c r="D377" s="5" t="s">
        <v>411</v>
      </c>
      <c r="E377" s="10">
        <v>187</v>
      </c>
      <c r="F377" s="10">
        <v>179</v>
      </c>
      <c r="G377" s="10">
        <v>195</v>
      </c>
      <c r="H377" s="10">
        <v>188</v>
      </c>
      <c r="I377" s="10">
        <v>181</v>
      </c>
      <c r="J377" s="10">
        <v>169</v>
      </c>
      <c r="K377" s="10">
        <v>163</v>
      </c>
      <c r="L377" s="10">
        <v>205</v>
      </c>
      <c r="M377" s="10">
        <v>142</v>
      </c>
      <c r="N377" s="10">
        <v>166</v>
      </c>
      <c r="O377" s="10">
        <v>202</v>
      </c>
      <c r="P377" s="10">
        <v>194</v>
      </c>
      <c r="Q377" s="11">
        <v>166</v>
      </c>
      <c r="R377" s="1"/>
      <c r="S377" s="2">
        <f t="shared" si="10"/>
        <v>0.16901408450704225</v>
      </c>
      <c r="T377" s="3">
        <f t="shared" si="11"/>
        <v>1</v>
      </c>
      <c r="U377" s="47"/>
    </row>
    <row r="378" spans="1:21">
      <c r="A378" s="47"/>
      <c r="B378" s="57"/>
      <c r="C378" s="28"/>
      <c r="D378" s="5" t="s">
        <v>412</v>
      </c>
      <c r="E378" s="10">
        <v>39</v>
      </c>
      <c r="F378" s="10">
        <v>56</v>
      </c>
      <c r="G378" s="10">
        <v>31</v>
      </c>
      <c r="H378" s="10">
        <v>35</v>
      </c>
      <c r="I378" s="10">
        <v>28</v>
      </c>
      <c r="J378" s="10">
        <v>34</v>
      </c>
      <c r="K378" s="10">
        <v>30</v>
      </c>
      <c r="L378" s="10">
        <v>23</v>
      </c>
      <c r="M378" s="10">
        <v>34</v>
      </c>
      <c r="N378" s="10">
        <v>40</v>
      </c>
      <c r="O378" s="10">
        <v>26</v>
      </c>
      <c r="P378" s="10">
        <v>43</v>
      </c>
      <c r="Q378" s="11">
        <v>27</v>
      </c>
      <c r="R378" s="1"/>
      <c r="S378" s="2">
        <f t="shared" si="10"/>
        <v>-0.20588235294117646</v>
      </c>
      <c r="T378" s="3">
        <f t="shared" si="11"/>
        <v>-1</v>
      </c>
      <c r="U378" s="47"/>
    </row>
    <row r="379" spans="1:21">
      <c r="A379" s="47"/>
      <c r="B379" s="57"/>
      <c r="C379" s="28"/>
      <c r="D379" s="5" t="s">
        <v>413</v>
      </c>
      <c r="E379" s="10">
        <v>37</v>
      </c>
      <c r="F379" s="10">
        <v>38</v>
      </c>
      <c r="G379" s="10">
        <v>39</v>
      </c>
      <c r="H379" s="10">
        <v>40</v>
      </c>
      <c r="I379" s="10">
        <v>41</v>
      </c>
      <c r="J379" s="10">
        <v>36</v>
      </c>
      <c r="K379" s="10">
        <v>27</v>
      </c>
      <c r="L379" s="10">
        <v>34</v>
      </c>
      <c r="M379" s="10">
        <v>38</v>
      </c>
      <c r="N379" s="10">
        <v>27</v>
      </c>
      <c r="O379" s="10">
        <v>46</v>
      </c>
      <c r="P379" s="10">
        <v>37</v>
      </c>
      <c r="Q379" s="11">
        <v>37</v>
      </c>
      <c r="R379" s="1"/>
      <c r="S379" s="2">
        <f t="shared" si="10"/>
        <v>-2.6315789473684209E-2</v>
      </c>
      <c r="T379" s="3">
        <f t="shared" si="11"/>
        <v>0</v>
      </c>
      <c r="U379" s="47"/>
    </row>
    <row r="380" spans="1:21">
      <c r="A380" s="47"/>
      <c r="B380" s="57"/>
      <c r="C380" s="28"/>
      <c r="D380" s="5" t="s">
        <v>414</v>
      </c>
      <c r="E380" s="10">
        <v>382</v>
      </c>
      <c r="F380" s="10">
        <v>369</v>
      </c>
      <c r="G380" s="10">
        <v>405</v>
      </c>
      <c r="H380" s="10">
        <v>340</v>
      </c>
      <c r="I380" s="10">
        <v>371</v>
      </c>
      <c r="J380" s="10">
        <v>347</v>
      </c>
      <c r="K380" s="10">
        <v>289</v>
      </c>
      <c r="L380" s="10">
        <v>305</v>
      </c>
      <c r="M380" s="10">
        <v>339</v>
      </c>
      <c r="N380" s="10">
        <v>376</v>
      </c>
      <c r="O380" s="10">
        <v>362</v>
      </c>
      <c r="P380" s="10">
        <v>335</v>
      </c>
      <c r="Q380" s="11">
        <v>328</v>
      </c>
      <c r="R380" s="1"/>
      <c r="S380" s="2">
        <f t="shared" si="10"/>
        <v>-3.2448377581120944E-2</v>
      </c>
      <c r="T380" s="3">
        <f t="shared" si="11"/>
        <v>0</v>
      </c>
      <c r="U380" s="47"/>
    </row>
    <row r="381" spans="1:21">
      <c r="A381" s="47"/>
      <c r="B381" s="57"/>
      <c r="C381" s="28"/>
      <c r="D381" s="5" t="s">
        <v>415</v>
      </c>
      <c r="E381" s="10">
        <v>39</v>
      </c>
      <c r="F381" s="10">
        <v>39</v>
      </c>
      <c r="G381" s="10">
        <v>30</v>
      </c>
      <c r="H381" s="10">
        <v>41</v>
      </c>
      <c r="I381" s="10">
        <v>28</v>
      </c>
      <c r="J381" s="10">
        <v>48</v>
      </c>
      <c r="K381" s="10">
        <v>32</v>
      </c>
      <c r="L381" s="10">
        <v>31</v>
      </c>
      <c r="M381" s="10">
        <v>48</v>
      </c>
      <c r="N381" s="10">
        <v>60</v>
      </c>
      <c r="O381" s="10">
        <v>43</v>
      </c>
      <c r="P381" s="10">
        <v>40</v>
      </c>
      <c r="Q381" s="11">
        <v>35</v>
      </c>
      <c r="R381" s="1"/>
      <c r="S381" s="2">
        <f t="shared" si="10"/>
        <v>-0.27083333333333331</v>
      </c>
      <c r="T381" s="3">
        <f t="shared" si="11"/>
        <v>-1</v>
      </c>
      <c r="U381" s="47"/>
    </row>
    <row r="382" spans="1:21">
      <c r="A382" s="47"/>
      <c r="B382" s="57"/>
      <c r="C382" s="28"/>
      <c r="D382" s="5" t="s">
        <v>94</v>
      </c>
      <c r="E382" s="10">
        <v>146</v>
      </c>
      <c r="F382" s="10">
        <v>127</v>
      </c>
      <c r="G382" s="10">
        <v>104</v>
      </c>
      <c r="H382" s="10">
        <v>115</v>
      </c>
      <c r="I382" s="10">
        <v>107</v>
      </c>
      <c r="J382" s="10">
        <v>84</v>
      </c>
      <c r="K382" s="10">
        <v>88</v>
      </c>
      <c r="L382" s="10">
        <v>90</v>
      </c>
      <c r="M382" s="10">
        <v>100</v>
      </c>
      <c r="N382" s="10">
        <v>97</v>
      </c>
      <c r="O382" s="10">
        <v>115</v>
      </c>
      <c r="P382" s="10">
        <v>125</v>
      </c>
      <c r="Q382" s="11">
        <v>84</v>
      </c>
      <c r="R382" s="1"/>
      <c r="S382" s="2">
        <f t="shared" si="10"/>
        <v>-0.16</v>
      </c>
      <c r="T382" s="3">
        <f t="shared" si="11"/>
        <v>-1</v>
      </c>
      <c r="U382" s="47"/>
    </row>
    <row r="383" spans="1:21">
      <c r="A383" s="47"/>
      <c r="B383" s="57"/>
      <c r="C383" s="28"/>
      <c r="D383" s="5" t="s">
        <v>416</v>
      </c>
      <c r="E383" s="10">
        <v>111</v>
      </c>
      <c r="F383" s="10">
        <v>119</v>
      </c>
      <c r="G383" s="10">
        <v>237</v>
      </c>
      <c r="H383" s="10">
        <v>175</v>
      </c>
      <c r="I383" s="10">
        <v>100</v>
      </c>
      <c r="J383" s="10">
        <v>86</v>
      </c>
      <c r="K383" s="10">
        <v>181</v>
      </c>
      <c r="L383" s="10">
        <v>193</v>
      </c>
      <c r="M383" s="10">
        <v>97</v>
      </c>
      <c r="N383" s="10">
        <v>67</v>
      </c>
      <c r="O383" s="10">
        <v>140</v>
      </c>
      <c r="P383" s="10">
        <v>76</v>
      </c>
      <c r="Q383" s="11">
        <v>74</v>
      </c>
      <c r="R383" s="1"/>
      <c r="S383" s="2">
        <f t="shared" si="10"/>
        <v>-0.23711340206185566</v>
      </c>
      <c r="T383" s="3">
        <f t="shared" si="11"/>
        <v>-1</v>
      </c>
      <c r="U383" s="47"/>
    </row>
    <row r="384" spans="1:21">
      <c r="A384" s="47"/>
      <c r="B384" s="57"/>
      <c r="C384" s="28"/>
      <c r="D384" s="5" t="s">
        <v>417</v>
      </c>
      <c r="E384" s="10">
        <v>111</v>
      </c>
      <c r="F384" s="10">
        <v>87</v>
      </c>
      <c r="G384" s="10">
        <v>73</v>
      </c>
      <c r="H384" s="10">
        <v>93</v>
      </c>
      <c r="I384" s="10">
        <v>97</v>
      </c>
      <c r="J384" s="10">
        <v>105</v>
      </c>
      <c r="K384" s="10">
        <v>83</v>
      </c>
      <c r="L384" s="10">
        <v>69</v>
      </c>
      <c r="M384" s="10">
        <v>81</v>
      </c>
      <c r="N384" s="10">
        <v>119</v>
      </c>
      <c r="O384" s="10">
        <v>81</v>
      </c>
      <c r="P384" s="10">
        <v>84</v>
      </c>
      <c r="Q384" s="11">
        <v>97</v>
      </c>
      <c r="R384" s="1"/>
      <c r="S384" s="2">
        <f t="shared" si="10"/>
        <v>0.19753086419753085</v>
      </c>
      <c r="T384" s="3">
        <f t="shared" si="11"/>
        <v>1</v>
      </c>
      <c r="U384" s="47"/>
    </row>
    <row r="385" spans="1:21">
      <c r="A385" s="47"/>
      <c r="B385" s="57"/>
      <c r="C385" s="28"/>
      <c r="D385" s="5" t="s">
        <v>418</v>
      </c>
      <c r="E385" s="10">
        <v>173</v>
      </c>
      <c r="F385" s="10">
        <v>256</v>
      </c>
      <c r="G385" s="10">
        <v>198</v>
      </c>
      <c r="H385" s="10">
        <v>450</v>
      </c>
      <c r="I385" s="10">
        <v>495</v>
      </c>
      <c r="J385" s="10">
        <v>407</v>
      </c>
      <c r="K385" s="10">
        <v>427</v>
      </c>
      <c r="L385" s="10">
        <v>846</v>
      </c>
      <c r="M385" s="10">
        <v>1329</v>
      </c>
      <c r="N385" s="10">
        <v>1472</v>
      </c>
      <c r="O385" s="10">
        <v>836</v>
      </c>
      <c r="P385" s="10">
        <v>900</v>
      </c>
      <c r="Q385" s="11">
        <v>704</v>
      </c>
      <c r="R385" s="1"/>
      <c r="S385" s="2">
        <f t="shared" si="10"/>
        <v>-0.47027840481565086</v>
      </c>
      <c r="T385" s="3">
        <f t="shared" si="11"/>
        <v>-1</v>
      </c>
      <c r="U385" s="47"/>
    </row>
    <row r="386" spans="1:21">
      <c r="A386" s="47"/>
      <c r="B386" s="57"/>
      <c r="C386" s="28"/>
      <c r="D386" s="5" t="s">
        <v>419</v>
      </c>
      <c r="E386" s="10">
        <v>120</v>
      </c>
      <c r="F386" s="10">
        <v>125</v>
      </c>
      <c r="G386" s="10">
        <v>115</v>
      </c>
      <c r="H386" s="10">
        <v>119</v>
      </c>
      <c r="I386" s="10">
        <v>123</v>
      </c>
      <c r="J386" s="10">
        <v>129</v>
      </c>
      <c r="K386" s="10">
        <v>156</v>
      </c>
      <c r="L386" s="10">
        <v>137</v>
      </c>
      <c r="M386" s="10">
        <v>151</v>
      </c>
      <c r="N386" s="10">
        <v>149</v>
      </c>
      <c r="O386" s="10">
        <v>149</v>
      </c>
      <c r="P386" s="10">
        <v>111</v>
      </c>
      <c r="Q386" s="11">
        <v>75</v>
      </c>
      <c r="R386" s="1"/>
      <c r="S386" s="2">
        <f t="shared" si="10"/>
        <v>-0.50331125827814571</v>
      </c>
      <c r="T386" s="3">
        <f t="shared" si="11"/>
        <v>-1</v>
      </c>
      <c r="U386" s="47"/>
    </row>
    <row r="387" spans="1:21">
      <c r="A387" s="47"/>
      <c r="B387" s="57"/>
      <c r="C387" s="28"/>
      <c r="D387" s="5" t="s">
        <v>420</v>
      </c>
      <c r="E387" s="10">
        <v>42</v>
      </c>
      <c r="F387" s="10">
        <v>40</v>
      </c>
      <c r="G387" s="10">
        <v>42</v>
      </c>
      <c r="H387" s="10">
        <v>44</v>
      </c>
      <c r="I387" s="10">
        <v>46</v>
      </c>
      <c r="J387" s="10">
        <v>55</v>
      </c>
      <c r="K387" s="10">
        <v>33</v>
      </c>
      <c r="L387" s="10">
        <v>40</v>
      </c>
      <c r="M387" s="10">
        <v>54</v>
      </c>
      <c r="N387" s="10">
        <v>45</v>
      </c>
      <c r="O387" s="10">
        <v>36</v>
      </c>
      <c r="P387" s="10">
        <v>45</v>
      </c>
      <c r="Q387" s="11">
        <v>35</v>
      </c>
      <c r="R387" s="1"/>
      <c r="S387" s="2">
        <f t="shared" si="10"/>
        <v>-0.35185185185185186</v>
      </c>
      <c r="T387" s="3">
        <f t="shared" si="11"/>
        <v>-1</v>
      </c>
      <c r="U387" s="47"/>
    </row>
    <row r="388" spans="1:21">
      <c r="A388" s="47"/>
      <c r="B388" s="57"/>
      <c r="C388" s="20" t="s">
        <v>421</v>
      </c>
      <c r="D388" s="20"/>
      <c r="E388" s="29">
        <v>2495</v>
      </c>
      <c r="F388" s="29">
        <v>2432</v>
      </c>
      <c r="G388" s="29">
        <v>2500</v>
      </c>
      <c r="H388" s="29">
        <v>2891</v>
      </c>
      <c r="I388" s="29">
        <v>2997</v>
      </c>
      <c r="J388" s="29">
        <v>2506</v>
      </c>
      <c r="K388" s="29">
        <v>2699</v>
      </c>
      <c r="L388" s="29">
        <v>3201</v>
      </c>
      <c r="M388" s="29">
        <v>3905</v>
      </c>
      <c r="N388" s="29">
        <v>4374</v>
      </c>
      <c r="O388" s="29">
        <v>3737</v>
      </c>
      <c r="P388" s="29">
        <v>3660</v>
      </c>
      <c r="Q388" s="29">
        <v>3213</v>
      </c>
      <c r="R388" s="20"/>
      <c r="S388" s="30">
        <f t="shared" si="10"/>
        <v>-0.17720870678617157</v>
      </c>
      <c r="T388" s="32">
        <f t="shared" si="11"/>
        <v>-1</v>
      </c>
      <c r="U388" s="47"/>
    </row>
    <row r="389" spans="1:21">
      <c r="A389" s="47"/>
      <c r="B389" s="16" t="s">
        <v>69</v>
      </c>
      <c r="C389" s="16"/>
      <c r="D389" s="16"/>
      <c r="E389" s="26">
        <v>17737</v>
      </c>
      <c r="F389" s="26">
        <v>18301</v>
      </c>
      <c r="G389" s="26">
        <v>19497</v>
      </c>
      <c r="H389" s="26">
        <v>19405</v>
      </c>
      <c r="I389" s="26">
        <v>17157</v>
      </c>
      <c r="J389" s="26">
        <v>16739</v>
      </c>
      <c r="K389" s="26">
        <v>16513</v>
      </c>
      <c r="L389" s="26">
        <v>19069</v>
      </c>
      <c r="M389" s="26">
        <v>18331</v>
      </c>
      <c r="N389" s="26">
        <v>18882</v>
      </c>
      <c r="O389" s="26">
        <v>17424</v>
      </c>
      <c r="P389" s="26">
        <v>18075</v>
      </c>
      <c r="Q389" s="26">
        <v>15671</v>
      </c>
      <c r="R389" s="16"/>
      <c r="S389" s="31">
        <f t="shared" si="10"/>
        <v>-0.14510937755714365</v>
      </c>
      <c r="T389" s="33">
        <f t="shared" si="11"/>
        <v>-1</v>
      </c>
      <c r="U389" s="47"/>
    </row>
    <row r="390" spans="1:21">
      <c r="A390" s="47"/>
      <c r="B390" s="57" t="s">
        <v>15</v>
      </c>
      <c r="C390" s="28" t="s">
        <v>70</v>
      </c>
      <c r="D390" s="5" t="s">
        <v>422</v>
      </c>
      <c r="E390" s="10">
        <v>345</v>
      </c>
      <c r="F390" s="10">
        <v>311</v>
      </c>
      <c r="G390" s="10">
        <v>328</v>
      </c>
      <c r="H390" s="10">
        <v>371</v>
      </c>
      <c r="I390" s="10">
        <v>398</v>
      </c>
      <c r="J390" s="10">
        <v>373</v>
      </c>
      <c r="K390" s="10">
        <v>372</v>
      </c>
      <c r="L390" s="10">
        <v>576</v>
      </c>
      <c r="M390" s="10">
        <v>995</v>
      </c>
      <c r="N390" s="10">
        <v>1292</v>
      </c>
      <c r="O390" s="10">
        <v>861</v>
      </c>
      <c r="P390" s="10">
        <v>474</v>
      </c>
      <c r="Q390" s="11">
        <v>219</v>
      </c>
      <c r="R390" s="1"/>
      <c r="S390" s="2">
        <f t="shared" si="10"/>
        <v>-0.77989949748743714</v>
      </c>
      <c r="T390" s="3">
        <f t="shared" si="11"/>
        <v>-1</v>
      </c>
      <c r="U390" s="47"/>
    </row>
    <row r="391" spans="1:21">
      <c r="A391" s="47"/>
      <c r="B391" s="57"/>
      <c r="C391" s="28"/>
      <c r="D391" s="5" t="s">
        <v>423</v>
      </c>
      <c r="E391" s="10">
        <v>75</v>
      </c>
      <c r="F391" s="10">
        <v>63</v>
      </c>
      <c r="G391" s="10">
        <v>47</v>
      </c>
      <c r="H391" s="10">
        <v>39</v>
      </c>
      <c r="I391" s="10">
        <v>29</v>
      </c>
      <c r="J391" s="10">
        <v>26</v>
      </c>
      <c r="K391" s="10">
        <v>30</v>
      </c>
      <c r="L391" s="10">
        <v>33</v>
      </c>
      <c r="M391" s="10">
        <v>31</v>
      </c>
      <c r="N391" s="10">
        <v>36</v>
      </c>
      <c r="O391" s="10">
        <v>15</v>
      </c>
      <c r="P391" s="10">
        <v>30</v>
      </c>
      <c r="Q391" s="11">
        <v>30</v>
      </c>
      <c r="R391" s="1"/>
      <c r="S391" s="2">
        <f t="shared" si="10"/>
        <v>-3.2258064516129031E-2</v>
      </c>
      <c r="T391" s="3">
        <f t="shared" si="11"/>
        <v>0</v>
      </c>
      <c r="U391" s="47"/>
    </row>
    <row r="392" spans="1:21">
      <c r="A392" s="47"/>
      <c r="B392" s="57"/>
      <c r="C392" s="28"/>
      <c r="D392" s="5" t="s">
        <v>424</v>
      </c>
      <c r="E392" s="10">
        <v>65</v>
      </c>
      <c r="F392" s="10">
        <v>61</v>
      </c>
      <c r="G392" s="10">
        <v>58</v>
      </c>
      <c r="H392" s="10">
        <v>25</v>
      </c>
      <c r="I392" s="10">
        <v>21</v>
      </c>
      <c r="J392" s="10">
        <v>18</v>
      </c>
      <c r="K392" s="10">
        <v>20</v>
      </c>
      <c r="L392" s="10">
        <v>13</v>
      </c>
      <c r="M392" s="10">
        <v>20</v>
      </c>
      <c r="N392" s="10">
        <v>17</v>
      </c>
      <c r="O392" s="10">
        <v>22</v>
      </c>
      <c r="P392" s="10">
        <v>10</v>
      </c>
      <c r="Q392" s="11">
        <v>17</v>
      </c>
      <c r="R392" s="1"/>
      <c r="S392" s="2">
        <f t="shared" si="10"/>
        <v>-0.15</v>
      </c>
      <c r="T392" s="3">
        <f t="shared" si="11"/>
        <v>-1</v>
      </c>
      <c r="U392" s="47"/>
    </row>
    <row r="393" spans="1:21">
      <c r="A393" s="47"/>
      <c r="B393" s="57"/>
      <c r="C393" s="28"/>
      <c r="D393" s="5" t="s">
        <v>425</v>
      </c>
      <c r="E393" s="10">
        <v>170</v>
      </c>
      <c r="F393" s="10">
        <v>153</v>
      </c>
      <c r="G393" s="10">
        <v>176</v>
      </c>
      <c r="H393" s="10">
        <v>260</v>
      </c>
      <c r="I393" s="10">
        <v>185</v>
      </c>
      <c r="J393" s="10">
        <v>124</v>
      </c>
      <c r="K393" s="10">
        <v>110</v>
      </c>
      <c r="L393" s="10">
        <v>140</v>
      </c>
      <c r="M393" s="10">
        <v>145</v>
      </c>
      <c r="N393" s="10">
        <v>79</v>
      </c>
      <c r="O393" s="10">
        <v>64</v>
      </c>
      <c r="P393" s="10">
        <v>54</v>
      </c>
      <c r="Q393" s="11">
        <v>49</v>
      </c>
      <c r="R393" s="1"/>
      <c r="S393" s="2">
        <f t="shared" si="10"/>
        <v>-0.66206896551724137</v>
      </c>
      <c r="T393" s="3">
        <f t="shared" si="11"/>
        <v>-1</v>
      </c>
      <c r="U393" s="47"/>
    </row>
    <row r="394" spans="1:21">
      <c r="A394" s="47"/>
      <c r="B394" s="57"/>
      <c r="C394" s="28"/>
      <c r="D394" s="5" t="s">
        <v>426</v>
      </c>
      <c r="E394" s="10">
        <v>1192</v>
      </c>
      <c r="F394" s="10">
        <v>1258</v>
      </c>
      <c r="G394" s="10">
        <v>1111</v>
      </c>
      <c r="H394" s="10">
        <v>1080</v>
      </c>
      <c r="I394" s="10">
        <v>884</v>
      </c>
      <c r="J394" s="10">
        <v>814</v>
      </c>
      <c r="K394" s="10">
        <v>719</v>
      </c>
      <c r="L394" s="10">
        <v>768</v>
      </c>
      <c r="M394" s="10">
        <v>645</v>
      </c>
      <c r="N394" s="10">
        <v>547</v>
      </c>
      <c r="O394" s="10">
        <v>550</v>
      </c>
      <c r="P394" s="10">
        <v>487</v>
      </c>
      <c r="Q394" s="11">
        <v>475</v>
      </c>
      <c r="R394" s="1"/>
      <c r="S394" s="2">
        <f t="shared" ref="S394:S457" si="12">(Q394-M394)/M394</f>
        <v>-0.26356589147286824</v>
      </c>
      <c r="T394" s="3">
        <f t="shared" ref="T394:T457" si="13">IF(S394&gt;0.05,1,IF(S394&lt;-0.05,-1,0))</f>
        <v>-1</v>
      </c>
      <c r="U394" s="47"/>
    </row>
    <row r="395" spans="1:21">
      <c r="A395" s="47"/>
      <c r="B395" s="57"/>
      <c r="C395" s="28"/>
      <c r="D395" s="5" t="s">
        <v>94</v>
      </c>
      <c r="E395" s="10">
        <v>115</v>
      </c>
      <c r="F395" s="10">
        <v>115</v>
      </c>
      <c r="G395" s="10">
        <v>86</v>
      </c>
      <c r="H395" s="10">
        <v>70</v>
      </c>
      <c r="I395" s="10">
        <v>49</v>
      </c>
      <c r="J395" s="10">
        <v>38</v>
      </c>
      <c r="K395" s="10">
        <v>40</v>
      </c>
      <c r="L395" s="10">
        <v>75</v>
      </c>
      <c r="M395" s="10">
        <v>57</v>
      </c>
      <c r="N395" s="10">
        <v>46</v>
      </c>
      <c r="O395" s="10">
        <v>22</v>
      </c>
      <c r="P395" s="10">
        <v>30</v>
      </c>
      <c r="Q395" s="11">
        <v>12</v>
      </c>
      <c r="R395" s="1"/>
      <c r="S395" s="2">
        <f t="shared" si="12"/>
        <v>-0.78947368421052633</v>
      </c>
      <c r="T395" s="3">
        <f t="shared" si="13"/>
        <v>-1</v>
      </c>
      <c r="U395" s="47"/>
    </row>
    <row r="396" spans="1:21">
      <c r="A396" s="47"/>
      <c r="B396" s="57"/>
      <c r="C396" s="20" t="s">
        <v>427</v>
      </c>
      <c r="D396" s="20"/>
      <c r="E396" s="29">
        <v>1962</v>
      </c>
      <c r="F396" s="29">
        <v>1961</v>
      </c>
      <c r="G396" s="29">
        <v>1806</v>
      </c>
      <c r="H396" s="29">
        <v>1845</v>
      </c>
      <c r="I396" s="29">
        <v>1566</v>
      </c>
      <c r="J396" s="29">
        <v>1393</v>
      </c>
      <c r="K396" s="29">
        <v>1291</v>
      </c>
      <c r="L396" s="29">
        <v>1605</v>
      </c>
      <c r="M396" s="29">
        <v>1893</v>
      </c>
      <c r="N396" s="29">
        <v>2017</v>
      </c>
      <c r="O396" s="29">
        <v>1534</v>
      </c>
      <c r="P396" s="29">
        <v>1085</v>
      </c>
      <c r="Q396" s="29">
        <v>802</v>
      </c>
      <c r="R396" s="20"/>
      <c r="S396" s="30">
        <f t="shared" si="12"/>
        <v>-0.57633386159535127</v>
      </c>
      <c r="T396" s="32">
        <f t="shared" si="13"/>
        <v>-1</v>
      </c>
      <c r="U396" s="47"/>
    </row>
    <row r="397" spans="1:21">
      <c r="A397" s="47"/>
      <c r="B397" s="57"/>
      <c r="C397" s="28" t="s">
        <v>71</v>
      </c>
      <c r="D397" s="5" t="s">
        <v>428</v>
      </c>
      <c r="E397" s="10">
        <v>3</v>
      </c>
      <c r="F397" s="10">
        <v>3</v>
      </c>
      <c r="G397" s="10">
        <v>5</v>
      </c>
      <c r="H397" s="10"/>
      <c r="I397" s="10">
        <v>4</v>
      </c>
      <c r="J397" s="10">
        <v>6</v>
      </c>
      <c r="K397" s="10">
        <v>4</v>
      </c>
      <c r="L397" s="10">
        <v>8</v>
      </c>
      <c r="M397" s="10">
        <v>2</v>
      </c>
      <c r="N397" s="10">
        <v>2</v>
      </c>
      <c r="O397" s="10">
        <v>2</v>
      </c>
      <c r="P397" s="10">
        <v>5</v>
      </c>
      <c r="Q397" s="11">
        <v>6</v>
      </c>
      <c r="R397" s="1"/>
      <c r="S397" s="2">
        <f t="shared" si="12"/>
        <v>2</v>
      </c>
      <c r="T397" s="3">
        <f t="shared" si="13"/>
        <v>1</v>
      </c>
      <c r="U397" s="47"/>
    </row>
    <row r="398" spans="1:21">
      <c r="A398" s="47"/>
      <c r="B398" s="57"/>
      <c r="C398" s="28"/>
      <c r="D398" s="5" t="s">
        <v>429</v>
      </c>
      <c r="E398" s="10">
        <v>702</v>
      </c>
      <c r="F398" s="10">
        <v>794</v>
      </c>
      <c r="G398" s="10">
        <v>731</v>
      </c>
      <c r="H398" s="10">
        <v>708</v>
      </c>
      <c r="I398" s="10">
        <v>801</v>
      </c>
      <c r="J398" s="10">
        <v>702</v>
      </c>
      <c r="K398" s="10">
        <v>623</v>
      </c>
      <c r="L398" s="10">
        <v>634</v>
      </c>
      <c r="M398" s="10">
        <v>605</v>
      </c>
      <c r="N398" s="10">
        <v>663</v>
      </c>
      <c r="O398" s="10">
        <v>454</v>
      </c>
      <c r="P398" s="10">
        <v>556</v>
      </c>
      <c r="Q398" s="11">
        <v>582</v>
      </c>
      <c r="R398" s="1"/>
      <c r="S398" s="2">
        <f t="shared" si="12"/>
        <v>-3.8016528925619832E-2</v>
      </c>
      <c r="T398" s="3">
        <f t="shared" si="13"/>
        <v>0</v>
      </c>
      <c r="U398" s="47"/>
    </row>
    <row r="399" spans="1:21">
      <c r="A399" s="47"/>
      <c r="B399" s="57"/>
      <c r="C399" s="28"/>
      <c r="D399" s="5" t="s">
        <v>430</v>
      </c>
      <c r="E399" s="10">
        <v>35</v>
      </c>
      <c r="F399" s="10">
        <v>34</v>
      </c>
      <c r="G399" s="10">
        <v>24</v>
      </c>
      <c r="H399" s="10">
        <v>20</v>
      </c>
      <c r="I399" s="10">
        <v>23</v>
      </c>
      <c r="J399" s="10">
        <v>13</v>
      </c>
      <c r="K399" s="10">
        <v>9</v>
      </c>
      <c r="L399" s="10">
        <v>12</v>
      </c>
      <c r="M399" s="10">
        <v>9</v>
      </c>
      <c r="N399" s="10">
        <v>11</v>
      </c>
      <c r="O399" s="10">
        <v>10</v>
      </c>
      <c r="P399" s="10">
        <v>22</v>
      </c>
      <c r="Q399" s="11">
        <v>12</v>
      </c>
      <c r="R399" s="1"/>
      <c r="S399" s="2">
        <f t="shared" si="12"/>
        <v>0.33333333333333331</v>
      </c>
      <c r="T399" s="3">
        <f t="shared" si="13"/>
        <v>1</v>
      </c>
      <c r="U399" s="47"/>
    </row>
    <row r="400" spans="1:21">
      <c r="A400" s="47"/>
      <c r="B400" s="57"/>
      <c r="C400" s="28"/>
      <c r="D400" s="5" t="s">
        <v>94</v>
      </c>
      <c r="E400" s="10">
        <v>37</v>
      </c>
      <c r="F400" s="10">
        <v>42</v>
      </c>
      <c r="G400" s="10">
        <v>23</v>
      </c>
      <c r="H400" s="10">
        <v>25</v>
      </c>
      <c r="I400" s="10">
        <v>13</v>
      </c>
      <c r="J400" s="10">
        <v>20</v>
      </c>
      <c r="K400" s="10">
        <v>18</v>
      </c>
      <c r="L400" s="10">
        <v>13</v>
      </c>
      <c r="M400" s="10">
        <v>15</v>
      </c>
      <c r="N400" s="10">
        <v>22</v>
      </c>
      <c r="O400" s="10">
        <v>21</v>
      </c>
      <c r="P400" s="10">
        <v>24</v>
      </c>
      <c r="Q400" s="11">
        <v>24</v>
      </c>
      <c r="R400" s="1"/>
      <c r="S400" s="2">
        <f t="shared" si="12"/>
        <v>0.6</v>
      </c>
      <c r="T400" s="3">
        <f t="shared" si="13"/>
        <v>1</v>
      </c>
      <c r="U400" s="47"/>
    </row>
    <row r="401" spans="1:21">
      <c r="A401" s="47"/>
      <c r="B401" s="57"/>
      <c r="C401" s="20" t="s">
        <v>431</v>
      </c>
      <c r="D401" s="20"/>
      <c r="E401" s="29">
        <v>777</v>
      </c>
      <c r="F401" s="29">
        <v>873</v>
      </c>
      <c r="G401" s="29">
        <v>783</v>
      </c>
      <c r="H401" s="29">
        <v>753</v>
      </c>
      <c r="I401" s="29">
        <v>841</v>
      </c>
      <c r="J401" s="29">
        <v>741</v>
      </c>
      <c r="K401" s="29">
        <v>654</v>
      </c>
      <c r="L401" s="29">
        <v>667</v>
      </c>
      <c r="M401" s="29">
        <v>631</v>
      </c>
      <c r="N401" s="29">
        <v>698</v>
      </c>
      <c r="O401" s="29">
        <v>487</v>
      </c>
      <c r="P401" s="29">
        <v>607</v>
      </c>
      <c r="Q401" s="29">
        <v>624</v>
      </c>
      <c r="R401" s="20"/>
      <c r="S401" s="30">
        <f t="shared" si="12"/>
        <v>-1.1093502377179081E-2</v>
      </c>
      <c r="T401" s="32">
        <f t="shared" si="13"/>
        <v>0</v>
      </c>
      <c r="U401" s="47"/>
    </row>
    <row r="402" spans="1:21">
      <c r="A402" s="47"/>
      <c r="B402" s="57"/>
      <c r="C402" s="28" t="s">
        <v>72</v>
      </c>
      <c r="D402" s="5" t="s">
        <v>432</v>
      </c>
      <c r="E402" s="10">
        <v>2</v>
      </c>
      <c r="F402" s="10">
        <v>5</v>
      </c>
      <c r="G402" s="10">
        <v>4</v>
      </c>
      <c r="H402" s="10">
        <v>4</v>
      </c>
      <c r="I402" s="10">
        <v>3</v>
      </c>
      <c r="J402" s="10"/>
      <c r="K402" s="10">
        <v>1</v>
      </c>
      <c r="L402" s="10">
        <v>1</v>
      </c>
      <c r="M402" s="10">
        <v>1</v>
      </c>
      <c r="N402" s="10">
        <v>3</v>
      </c>
      <c r="O402" s="10">
        <v>4</v>
      </c>
      <c r="P402" s="10">
        <v>3</v>
      </c>
      <c r="Q402" s="11">
        <v>3</v>
      </c>
      <c r="R402" s="1"/>
      <c r="S402" s="2">
        <f t="shared" si="12"/>
        <v>2</v>
      </c>
      <c r="T402" s="3">
        <f t="shared" si="13"/>
        <v>1</v>
      </c>
      <c r="U402" s="47"/>
    </row>
    <row r="403" spans="1:21">
      <c r="A403" s="47"/>
      <c r="B403" s="57"/>
      <c r="C403" s="28"/>
      <c r="D403" s="5" t="s">
        <v>433</v>
      </c>
      <c r="E403" s="10">
        <v>316</v>
      </c>
      <c r="F403" s="10">
        <v>291</v>
      </c>
      <c r="G403" s="10">
        <v>251</v>
      </c>
      <c r="H403" s="10">
        <v>258</v>
      </c>
      <c r="I403" s="10">
        <v>275</v>
      </c>
      <c r="J403" s="10">
        <v>252</v>
      </c>
      <c r="K403" s="10">
        <v>235</v>
      </c>
      <c r="L403" s="10">
        <v>276</v>
      </c>
      <c r="M403" s="10">
        <v>397</v>
      </c>
      <c r="N403" s="10">
        <v>379</v>
      </c>
      <c r="O403" s="10">
        <v>313</v>
      </c>
      <c r="P403" s="10">
        <v>273</v>
      </c>
      <c r="Q403" s="11">
        <v>167</v>
      </c>
      <c r="R403" s="1"/>
      <c r="S403" s="2">
        <f t="shared" si="12"/>
        <v>-0.57934508816120911</v>
      </c>
      <c r="T403" s="3">
        <f t="shared" si="13"/>
        <v>-1</v>
      </c>
      <c r="U403" s="47"/>
    </row>
    <row r="404" spans="1:21">
      <c r="A404" s="47"/>
      <c r="B404" s="57"/>
      <c r="C404" s="28"/>
      <c r="D404" s="5" t="s">
        <v>434</v>
      </c>
      <c r="E404" s="10">
        <v>1564</v>
      </c>
      <c r="F404" s="10">
        <v>1561</v>
      </c>
      <c r="G404" s="10">
        <v>1481</v>
      </c>
      <c r="H404" s="10">
        <v>1347</v>
      </c>
      <c r="I404" s="10">
        <v>1396</v>
      </c>
      <c r="J404" s="10">
        <v>1244</v>
      </c>
      <c r="K404" s="10">
        <v>983</v>
      </c>
      <c r="L404" s="10">
        <v>1225</v>
      </c>
      <c r="M404" s="10">
        <v>1620</v>
      </c>
      <c r="N404" s="10">
        <v>1624</v>
      </c>
      <c r="O404" s="10">
        <v>956</v>
      </c>
      <c r="P404" s="10">
        <v>689</v>
      </c>
      <c r="Q404" s="11">
        <v>400</v>
      </c>
      <c r="R404" s="1"/>
      <c r="S404" s="2">
        <f t="shared" si="12"/>
        <v>-0.75308641975308643</v>
      </c>
      <c r="T404" s="3">
        <f t="shared" si="13"/>
        <v>-1</v>
      </c>
      <c r="U404" s="47"/>
    </row>
    <row r="405" spans="1:21">
      <c r="A405" s="47"/>
      <c r="B405" s="57"/>
      <c r="C405" s="28"/>
      <c r="D405" s="5" t="s">
        <v>435</v>
      </c>
      <c r="E405" s="10">
        <v>194</v>
      </c>
      <c r="F405" s="10">
        <v>165</v>
      </c>
      <c r="G405" s="10">
        <v>149</v>
      </c>
      <c r="H405" s="10">
        <v>139</v>
      </c>
      <c r="I405" s="10">
        <v>107</v>
      </c>
      <c r="J405" s="10">
        <v>103</v>
      </c>
      <c r="K405" s="10">
        <v>87</v>
      </c>
      <c r="L405" s="10">
        <v>107</v>
      </c>
      <c r="M405" s="10">
        <v>62</v>
      </c>
      <c r="N405" s="10">
        <v>56</v>
      </c>
      <c r="O405" s="10">
        <v>59</v>
      </c>
      <c r="P405" s="10">
        <v>72</v>
      </c>
      <c r="Q405" s="11">
        <v>71</v>
      </c>
      <c r="R405" s="1"/>
      <c r="S405" s="2">
        <f t="shared" si="12"/>
        <v>0.14516129032258066</v>
      </c>
      <c r="T405" s="3">
        <f t="shared" si="13"/>
        <v>1</v>
      </c>
      <c r="U405" s="47"/>
    </row>
    <row r="406" spans="1:21">
      <c r="A406" s="47"/>
      <c r="B406" s="57"/>
      <c r="C406" s="28"/>
      <c r="D406" s="5" t="s">
        <v>436</v>
      </c>
      <c r="E406" s="10">
        <v>17</v>
      </c>
      <c r="F406" s="10">
        <v>8</v>
      </c>
      <c r="G406" s="10">
        <v>14</v>
      </c>
      <c r="H406" s="10">
        <v>10</v>
      </c>
      <c r="I406" s="10">
        <v>12</v>
      </c>
      <c r="J406" s="10">
        <v>9</v>
      </c>
      <c r="K406" s="10">
        <v>5</v>
      </c>
      <c r="L406" s="10">
        <v>2</v>
      </c>
      <c r="M406" s="10">
        <v>6</v>
      </c>
      <c r="N406" s="10">
        <v>7</v>
      </c>
      <c r="O406" s="10">
        <v>9</v>
      </c>
      <c r="P406" s="10">
        <v>12</v>
      </c>
      <c r="Q406" s="11">
        <v>12</v>
      </c>
      <c r="R406" s="1"/>
      <c r="S406" s="2">
        <f t="shared" si="12"/>
        <v>1</v>
      </c>
      <c r="T406" s="3">
        <f t="shared" si="13"/>
        <v>1</v>
      </c>
      <c r="U406" s="47"/>
    </row>
    <row r="407" spans="1:21">
      <c r="A407" s="47"/>
      <c r="B407" s="57"/>
      <c r="C407" s="28"/>
      <c r="D407" s="5" t="s">
        <v>437</v>
      </c>
      <c r="E407" s="10">
        <v>58</v>
      </c>
      <c r="F407" s="10">
        <v>55</v>
      </c>
      <c r="G407" s="10">
        <v>46</v>
      </c>
      <c r="H407" s="10">
        <v>57</v>
      </c>
      <c r="I407" s="10">
        <v>48</v>
      </c>
      <c r="J407" s="10">
        <v>46</v>
      </c>
      <c r="K407" s="10">
        <v>45</v>
      </c>
      <c r="L407" s="10">
        <v>40</v>
      </c>
      <c r="M407" s="10">
        <v>31</v>
      </c>
      <c r="N407" s="10">
        <v>35</v>
      </c>
      <c r="O407" s="10">
        <v>43</v>
      </c>
      <c r="P407" s="10">
        <v>34</v>
      </c>
      <c r="Q407" s="11">
        <v>19</v>
      </c>
      <c r="R407" s="1"/>
      <c r="S407" s="2">
        <f t="shared" si="12"/>
        <v>-0.38709677419354838</v>
      </c>
      <c r="T407" s="3">
        <f t="shared" si="13"/>
        <v>-1</v>
      </c>
      <c r="U407" s="47"/>
    </row>
    <row r="408" spans="1:21">
      <c r="A408" s="47"/>
      <c r="B408" s="57"/>
      <c r="C408" s="28"/>
      <c r="D408" s="5" t="s">
        <v>94</v>
      </c>
      <c r="E408" s="10">
        <v>43</v>
      </c>
      <c r="F408" s="10">
        <v>42</v>
      </c>
      <c r="G408" s="10">
        <v>76</v>
      </c>
      <c r="H408" s="10">
        <v>43</v>
      </c>
      <c r="I408" s="10">
        <v>26</v>
      </c>
      <c r="J408" s="10">
        <v>21</v>
      </c>
      <c r="K408" s="10">
        <v>21</v>
      </c>
      <c r="L408" s="10">
        <v>27</v>
      </c>
      <c r="M408" s="10">
        <v>29</v>
      </c>
      <c r="N408" s="10">
        <v>33</v>
      </c>
      <c r="O408" s="10">
        <v>11</v>
      </c>
      <c r="P408" s="10">
        <v>18</v>
      </c>
      <c r="Q408" s="11">
        <v>12</v>
      </c>
      <c r="R408" s="1"/>
      <c r="S408" s="2">
        <f t="shared" si="12"/>
        <v>-0.58620689655172409</v>
      </c>
      <c r="T408" s="3">
        <f t="shared" si="13"/>
        <v>-1</v>
      </c>
      <c r="U408" s="47"/>
    </row>
    <row r="409" spans="1:21">
      <c r="A409" s="47"/>
      <c r="B409" s="57"/>
      <c r="C409" s="28"/>
      <c r="D409" s="5" t="s">
        <v>438</v>
      </c>
      <c r="E409" s="10">
        <v>3</v>
      </c>
      <c r="F409" s="10"/>
      <c r="G409" s="10">
        <v>1</v>
      </c>
      <c r="H409" s="10">
        <v>2</v>
      </c>
      <c r="I409" s="10">
        <v>1</v>
      </c>
      <c r="J409" s="10"/>
      <c r="K409" s="10">
        <v>1</v>
      </c>
      <c r="L409" s="10"/>
      <c r="M409" s="10"/>
      <c r="N409" s="10"/>
      <c r="O409" s="10"/>
      <c r="P409" s="10"/>
      <c r="Q409" s="11"/>
      <c r="R409" s="1"/>
      <c r="S409" s="2" t="e">
        <f t="shared" si="12"/>
        <v>#DIV/0!</v>
      </c>
      <c r="T409" s="3" t="e">
        <f t="shared" si="13"/>
        <v>#DIV/0!</v>
      </c>
      <c r="U409" s="47"/>
    </row>
    <row r="410" spans="1:21">
      <c r="A410" s="47"/>
      <c r="B410" s="57"/>
      <c r="C410" s="28"/>
      <c r="D410" s="5" t="s">
        <v>439</v>
      </c>
      <c r="E410" s="10">
        <v>41</v>
      </c>
      <c r="F410" s="10">
        <v>28</v>
      </c>
      <c r="G410" s="10">
        <v>37</v>
      </c>
      <c r="H410" s="10">
        <v>33</v>
      </c>
      <c r="I410" s="10">
        <v>38</v>
      </c>
      <c r="J410" s="10">
        <v>46</v>
      </c>
      <c r="K410" s="10">
        <v>24</v>
      </c>
      <c r="L410" s="10">
        <v>35</v>
      </c>
      <c r="M410" s="10">
        <v>22</v>
      </c>
      <c r="N410" s="10">
        <v>34</v>
      </c>
      <c r="O410" s="10">
        <v>24</v>
      </c>
      <c r="P410" s="10">
        <v>30</v>
      </c>
      <c r="Q410" s="11">
        <v>32</v>
      </c>
      <c r="R410" s="1"/>
      <c r="S410" s="2">
        <f t="shared" si="12"/>
        <v>0.45454545454545453</v>
      </c>
      <c r="T410" s="3">
        <f t="shared" si="13"/>
        <v>1</v>
      </c>
      <c r="U410" s="47"/>
    </row>
    <row r="411" spans="1:21">
      <c r="A411" s="47"/>
      <c r="B411" s="57"/>
      <c r="C411" s="28"/>
      <c r="D411" s="5" t="s">
        <v>440</v>
      </c>
      <c r="E411" s="10">
        <v>32</v>
      </c>
      <c r="F411" s="10">
        <v>31</v>
      </c>
      <c r="G411" s="10">
        <v>29</v>
      </c>
      <c r="H411" s="10">
        <v>43</v>
      </c>
      <c r="I411" s="10">
        <v>22</v>
      </c>
      <c r="J411" s="10">
        <v>21</v>
      </c>
      <c r="K411" s="10">
        <v>24</v>
      </c>
      <c r="L411" s="10">
        <v>21</v>
      </c>
      <c r="M411" s="10">
        <v>17</v>
      </c>
      <c r="N411" s="10">
        <v>25</v>
      </c>
      <c r="O411" s="10">
        <v>22</v>
      </c>
      <c r="P411" s="10">
        <v>36</v>
      </c>
      <c r="Q411" s="11">
        <v>24</v>
      </c>
      <c r="R411" s="1"/>
      <c r="S411" s="2">
        <f t="shared" si="12"/>
        <v>0.41176470588235292</v>
      </c>
      <c r="T411" s="3">
        <f t="shared" si="13"/>
        <v>1</v>
      </c>
      <c r="U411" s="47"/>
    </row>
    <row r="412" spans="1:21">
      <c r="A412" s="47"/>
      <c r="B412" s="57"/>
      <c r="C412" s="20" t="s">
        <v>441</v>
      </c>
      <c r="D412" s="20"/>
      <c r="E412" s="29">
        <v>2270</v>
      </c>
      <c r="F412" s="29">
        <v>2186</v>
      </c>
      <c r="G412" s="29">
        <v>2088</v>
      </c>
      <c r="H412" s="29">
        <v>1936</v>
      </c>
      <c r="I412" s="29">
        <v>1928</v>
      </c>
      <c r="J412" s="29">
        <v>1742</v>
      </c>
      <c r="K412" s="29">
        <v>1426</v>
      </c>
      <c r="L412" s="29">
        <v>1734</v>
      </c>
      <c r="M412" s="29">
        <v>2185</v>
      </c>
      <c r="N412" s="29">
        <v>2196</v>
      </c>
      <c r="O412" s="29">
        <v>1441</v>
      </c>
      <c r="P412" s="29">
        <v>1167</v>
      </c>
      <c r="Q412" s="29">
        <v>740</v>
      </c>
      <c r="R412" s="20"/>
      <c r="S412" s="30">
        <f t="shared" si="12"/>
        <v>-0.66132723112128144</v>
      </c>
      <c r="T412" s="32">
        <f t="shared" si="13"/>
        <v>-1</v>
      </c>
      <c r="U412" s="47"/>
    </row>
    <row r="413" spans="1:21">
      <c r="A413" s="47"/>
      <c r="B413" s="57"/>
      <c r="C413" s="28" t="s">
        <v>73</v>
      </c>
      <c r="D413" s="5" t="s">
        <v>442</v>
      </c>
      <c r="E413" s="10">
        <v>41</v>
      </c>
      <c r="F413" s="10">
        <v>38</v>
      </c>
      <c r="G413" s="10">
        <v>35</v>
      </c>
      <c r="H413" s="10">
        <v>35</v>
      </c>
      <c r="I413" s="10">
        <v>27</v>
      </c>
      <c r="J413" s="10">
        <v>37</v>
      </c>
      <c r="K413" s="10">
        <v>21</v>
      </c>
      <c r="L413" s="10">
        <v>35</v>
      </c>
      <c r="M413" s="10">
        <v>60</v>
      </c>
      <c r="N413" s="10">
        <v>80</v>
      </c>
      <c r="O413" s="10">
        <v>59</v>
      </c>
      <c r="P413" s="10">
        <v>54</v>
      </c>
      <c r="Q413" s="11">
        <v>31</v>
      </c>
      <c r="R413" s="1"/>
      <c r="S413" s="2">
        <f t="shared" si="12"/>
        <v>-0.48333333333333334</v>
      </c>
      <c r="T413" s="3">
        <f t="shared" si="13"/>
        <v>-1</v>
      </c>
      <c r="U413" s="47"/>
    </row>
    <row r="414" spans="1:21">
      <c r="A414" s="47"/>
      <c r="B414" s="57"/>
      <c r="C414" s="28"/>
      <c r="D414" s="5" t="s">
        <v>443</v>
      </c>
      <c r="E414" s="10">
        <v>238</v>
      </c>
      <c r="F414" s="10">
        <v>262</v>
      </c>
      <c r="G414" s="10">
        <v>220</v>
      </c>
      <c r="H414" s="10">
        <v>227</v>
      </c>
      <c r="I414" s="10">
        <v>173</v>
      </c>
      <c r="J414" s="10">
        <v>148</v>
      </c>
      <c r="K414" s="10">
        <v>148</v>
      </c>
      <c r="L414" s="10">
        <v>231</v>
      </c>
      <c r="M414" s="10">
        <v>190</v>
      </c>
      <c r="N414" s="10">
        <v>139</v>
      </c>
      <c r="O414" s="10">
        <v>175</v>
      </c>
      <c r="P414" s="10">
        <v>218</v>
      </c>
      <c r="Q414" s="11">
        <v>162</v>
      </c>
      <c r="R414" s="1"/>
      <c r="S414" s="2">
        <f t="shared" si="12"/>
        <v>-0.14736842105263157</v>
      </c>
      <c r="T414" s="3">
        <f t="shared" si="13"/>
        <v>-1</v>
      </c>
      <c r="U414" s="47"/>
    </row>
    <row r="415" spans="1:21">
      <c r="A415" s="47"/>
      <c r="B415" s="57"/>
      <c r="C415" s="28"/>
      <c r="D415" s="5" t="s">
        <v>444</v>
      </c>
      <c r="E415" s="10">
        <v>338</v>
      </c>
      <c r="F415" s="10">
        <v>388</v>
      </c>
      <c r="G415" s="10">
        <v>381</v>
      </c>
      <c r="H415" s="10">
        <v>368</v>
      </c>
      <c r="I415" s="10">
        <v>280</v>
      </c>
      <c r="J415" s="10">
        <v>287</v>
      </c>
      <c r="K415" s="10">
        <v>286</v>
      </c>
      <c r="L415" s="10">
        <v>243</v>
      </c>
      <c r="M415" s="10">
        <v>227</v>
      </c>
      <c r="N415" s="10">
        <v>193</v>
      </c>
      <c r="O415" s="10">
        <v>195</v>
      </c>
      <c r="P415" s="10">
        <v>195</v>
      </c>
      <c r="Q415" s="11">
        <v>230</v>
      </c>
      <c r="R415" s="1"/>
      <c r="S415" s="2">
        <f t="shared" si="12"/>
        <v>1.3215859030837005E-2</v>
      </c>
      <c r="T415" s="3">
        <f t="shared" si="13"/>
        <v>0</v>
      </c>
      <c r="U415" s="47"/>
    </row>
    <row r="416" spans="1:21">
      <c r="A416" s="47"/>
      <c r="B416" s="57"/>
      <c r="C416" s="28"/>
      <c r="D416" s="5" t="s">
        <v>445</v>
      </c>
      <c r="E416" s="10">
        <v>543</v>
      </c>
      <c r="F416" s="10">
        <v>564</v>
      </c>
      <c r="G416" s="10">
        <v>609</v>
      </c>
      <c r="H416" s="10">
        <v>703</v>
      </c>
      <c r="I416" s="10">
        <v>602</v>
      </c>
      <c r="J416" s="10">
        <v>575</v>
      </c>
      <c r="K416" s="10">
        <v>569</v>
      </c>
      <c r="L416" s="10">
        <v>566</v>
      </c>
      <c r="M416" s="10">
        <v>470</v>
      </c>
      <c r="N416" s="10">
        <v>423</v>
      </c>
      <c r="O416" s="10">
        <v>402</v>
      </c>
      <c r="P416" s="10">
        <v>311</v>
      </c>
      <c r="Q416" s="11">
        <v>374</v>
      </c>
      <c r="R416" s="1"/>
      <c r="S416" s="2">
        <f t="shared" si="12"/>
        <v>-0.20425531914893616</v>
      </c>
      <c r="T416" s="3">
        <f t="shared" si="13"/>
        <v>-1</v>
      </c>
      <c r="U416" s="47"/>
    </row>
    <row r="417" spans="1:21">
      <c r="A417" s="47"/>
      <c r="B417" s="57"/>
      <c r="C417" s="28"/>
      <c r="D417" s="5" t="s">
        <v>446</v>
      </c>
      <c r="E417" s="10">
        <v>132</v>
      </c>
      <c r="F417" s="10">
        <v>112</v>
      </c>
      <c r="G417" s="10">
        <v>72</v>
      </c>
      <c r="H417" s="10">
        <v>102</v>
      </c>
      <c r="I417" s="10">
        <v>105</v>
      </c>
      <c r="J417" s="10">
        <v>95</v>
      </c>
      <c r="K417" s="10">
        <v>82</v>
      </c>
      <c r="L417" s="10">
        <v>71</v>
      </c>
      <c r="M417" s="10">
        <v>104</v>
      </c>
      <c r="N417" s="10">
        <v>120</v>
      </c>
      <c r="O417" s="10">
        <v>56</v>
      </c>
      <c r="P417" s="10">
        <v>166</v>
      </c>
      <c r="Q417" s="11">
        <v>122</v>
      </c>
      <c r="R417" s="1"/>
      <c r="S417" s="2">
        <f t="shared" si="12"/>
        <v>0.17307692307692307</v>
      </c>
      <c r="T417" s="3">
        <f t="shared" si="13"/>
        <v>1</v>
      </c>
      <c r="U417" s="47"/>
    </row>
    <row r="418" spans="1:21">
      <c r="A418" s="47"/>
      <c r="B418" s="57"/>
      <c r="C418" s="28"/>
      <c r="D418" s="5" t="s">
        <v>447</v>
      </c>
      <c r="E418" s="10">
        <v>486</v>
      </c>
      <c r="F418" s="10">
        <v>416</v>
      </c>
      <c r="G418" s="10">
        <v>340</v>
      </c>
      <c r="H418" s="10">
        <v>309</v>
      </c>
      <c r="I418" s="10">
        <v>231</v>
      </c>
      <c r="J418" s="10">
        <v>295</v>
      </c>
      <c r="K418" s="10">
        <v>161</v>
      </c>
      <c r="L418" s="10">
        <v>195</v>
      </c>
      <c r="M418" s="10">
        <v>244</v>
      </c>
      <c r="N418" s="10">
        <v>259</v>
      </c>
      <c r="O418" s="10">
        <v>234</v>
      </c>
      <c r="P418" s="10">
        <v>458</v>
      </c>
      <c r="Q418" s="11">
        <v>330</v>
      </c>
      <c r="R418" s="1"/>
      <c r="S418" s="2">
        <f t="shared" si="12"/>
        <v>0.35245901639344263</v>
      </c>
      <c r="T418" s="3">
        <f t="shared" si="13"/>
        <v>1</v>
      </c>
      <c r="U418" s="47"/>
    </row>
    <row r="419" spans="1:21">
      <c r="A419" s="47"/>
      <c r="B419" s="57"/>
      <c r="C419" s="28"/>
      <c r="D419" s="5" t="s">
        <v>448</v>
      </c>
      <c r="E419" s="10">
        <v>50</v>
      </c>
      <c r="F419" s="10">
        <v>59</v>
      </c>
      <c r="G419" s="10">
        <v>48</v>
      </c>
      <c r="H419" s="10">
        <v>43</v>
      </c>
      <c r="I419" s="10">
        <v>50</v>
      </c>
      <c r="J419" s="10">
        <v>46</v>
      </c>
      <c r="K419" s="10">
        <v>31</v>
      </c>
      <c r="L419" s="10">
        <v>40</v>
      </c>
      <c r="M419" s="10">
        <v>37</v>
      </c>
      <c r="N419" s="10">
        <v>43</v>
      </c>
      <c r="O419" s="10">
        <v>33</v>
      </c>
      <c r="P419" s="10">
        <v>64</v>
      </c>
      <c r="Q419" s="11">
        <v>54</v>
      </c>
      <c r="R419" s="1"/>
      <c r="S419" s="2">
        <f t="shared" si="12"/>
        <v>0.45945945945945948</v>
      </c>
      <c r="T419" s="3">
        <f t="shared" si="13"/>
        <v>1</v>
      </c>
      <c r="U419" s="47"/>
    </row>
    <row r="420" spans="1:21">
      <c r="A420" s="47"/>
      <c r="B420" s="57"/>
      <c r="C420" s="28"/>
      <c r="D420" s="5" t="s">
        <v>449</v>
      </c>
      <c r="E420" s="10">
        <v>1635</v>
      </c>
      <c r="F420" s="10">
        <v>1454</v>
      </c>
      <c r="G420" s="10">
        <v>1477</v>
      </c>
      <c r="H420" s="10">
        <v>1412</v>
      </c>
      <c r="I420" s="10">
        <v>1286</v>
      </c>
      <c r="J420" s="10">
        <v>1109</v>
      </c>
      <c r="K420" s="10">
        <v>950</v>
      </c>
      <c r="L420" s="10">
        <v>1097</v>
      </c>
      <c r="M420" s="10">
        <v>1019</v>
      </c>
      <c r="N420" s="10">
        <v>1049</v>
      </c>
      <c r="O420" s="10">
        <v>988</v>
      </c>
      <c r="P420" s="10">
        <v>1288</v>
      </c>
      <c r="Q420" s="11">
        <v>1216</v>
      </c>
      <c r="R420" s="1"/>
      <c r="S420" s="2">
        <f t="shared" si="12"/>
        <v>0.19332679097154074</v>
      </c>
      <c r="T420" s="3">
        <f t="shared" si="13"/>
        <v>1</v>
      </c>
      <c r="U420" s="47"/>
    </row>
    <row r="421" spans="1:21">
      <c r="A421" s="47"/>
      <c r="B421" s="57"/>
      <c r="C421" s="28"/>
      <c r="D421" s="5" t="s">
        <v>94</v>
      </c>
      <c r="E421" s="10">
        <v>598</v>
      </c>
      <c r="F421" s="10">
        <v>471</v>
      </c>
      <c r="G421" s="10">
        <v>498</v>
      </c>
      <c r="H421" s="10">
        <v>440</v>
      </c>
      <c r="I421" s="10">
        <v>374</v>
      </c>
      <c r="J421" s="10">
        <v>297</v>
      </c>
      <c r="K421" s="10">
        <v>315</v>
      </c>
      <c r="L421" s="10">
        <v>293</v>
      </c>
      <c r="M421" s="10">
        <v>274</v>
      </c>
      <c r="N421" s="10">
        <v>210</v>
      </c>
      <c r="O421" s="10">
        <v>236</v>
      </c>
      <c r="P421" s="10">
        <v>279</v>
      </c>
      <c r="Q421" s="11">
        <v>232</v>
      </c>
      <c r="R421" s="1"/>
      <c r="S421" s="2">
        <f t="shared" si="12"/>
        <v>-0.15328467153284672</v>
      </c>
      <c r="T421" s="3">
        <f t="shared" si="13"/>
        <v>-1</v>
      </c>
      <c r="U421" s="47"/>
    </row>
    <row r="422" spans="1:21">
      <c r="A422" s="47"/>
      <c r="B422" s="57"/>
      <c r="C422" s="28"/>
      <c r="D422" s="5" t="s">
        <v>450</v>
      </c>
      <c r="E422" s="10">
        <v>1082</v>
      </c>
      <c r="F422" s="10">
        <v>1224</v>
      </c>
      <c r="G422" s="10">
        <v>1117</v>
      </c>
      <c r="H422" s="10">
        <v>730</v>
      </c>
      <c r="I422" s="10">
        <v>593</v>
      </c>
      <c r="J422" s="10">
        <v>506</v>
      </c>
      <c r="K422" s="10">
        <v>467</v>
      </c>
      <c r="L422" s="10">
        <v>402</v>
      </c>
      <c r="M422" s="10">
        <v>346</v>
      </c>
      <c r="N422" s="10">
        <v>304</v>
      </c>
      <c r="O422" s="10">
        <v>271</v>
      </c>
      <c r="P422" s="10">
        <v>302</v>
      </c>
      <c r="Q422" s="11">
        <v>264</v>
      </c>
      <c r="R422" s="1"/>
      <c r="S422" s="2">
        <f t="shared" si="12"/>
        <v>-0.23699421965317918</v>
      </c>
      <c r="T422" s="3">
        <f t="shared" si="13"/>
        <v>-1</v>
      </c>
      <c r="U422" s="47"/>
    </row>
    <row r="423" spans="1:21">
      <c r="A423" s="47"/>
      <c r="B423" s="57"/>
      <c r="C423" s="28"/>
      <c r="D423" s="5" t="s">
        <v>451</v>
      </c>
      <c r="E423" s="10">
        <v>122</v>
      </c>
      <c r="F423" s="10">
        <v>120</v>
      </c>
      <c r="G423" s="10">
        <v>112</v>
      </c>
      <c r="H423" s="10">
        <v>97</v>
      </c>
      <c r="I423" s="10">
        <v>83</v>
      </c>
      <c r="J423" s="10">
        <v>79</v>
      </c>
      <c r="K423" s="10">
        <v>62</v>
      </c>
      <c r="L423" s="10">
        <v>60</v>
      </c>
      <c r="M423" s="10">
        <v>54</v>
      </c>
      <c r="N423" s="10">
        <v>58</v>
      </c>
      <c r="O423" s="10">
        <v>54</v>
      </c>
      <c r="P423" s="10">
        <v>98</v>
      </c>
      <c r="Q423" s="11">
        <v>65</v>
      </c>
      <c r="R423" s="1"/>
      <c r="S423" s="2">
        <f t="shared" si="12"/>
        <v>0.20370370370370369</v>
      </c>
      <c r="T423" s="3">
        <f t="shared" si="13"/>
        <v>1</v>
      </c>
      <c r="U423" s="47"/>
    </row>
    <row r="424" spans="1:21">
      <c r="A424" s="47"/>
      <c r="B424" s="57"/>
      <c r="C424" s="20" t="s">
        <v>452</v>
      </c>
      <c r="D424" s="20"/>
      <c r="E424" s="29">
        <v>5265</v>
      </c>
      <c r="F424" s="29">
        <v>5108</v>
      </c>
      <c r="G424" s="29">
        <v>4909</v>
      </c>
      <c r="H424" s="29">
        <v>4466</v>
      </c>
      <c r="I424" s="29">
        <v>3804</v>
      </c>
      <c r="J424" s="29">
        <v>3474</v>
      </c>
      <c r="K424" s="29">
        <v>3092</v>
      </c>
      <c r="L424" s="29">
        <v>3233</v>
      </c>
      <c r="M424" s="29">
        <v>3025</v>
      </c>
      <c r="N424" s="29">
        <v>2878</v>
      </c>
      <c r="O424" s="29">
        <v>2703</v>
      </c>
      <c r="P424" s="29">
        <v>3433</v>
      </c>
      <c r="Q424" s="29">
        <v>3080</v>
      </c>
      <c r="R424" s="20"/>
      <c r="S424" s="30">
        <f t="shared" si="12"/>
        <v>1.8181818181818181E-2</v>
      </c>
      <c r="T424" s="32">
        <f t="shared" si="13"/>
        <v>0</v>
      </c>
      <c r="U424" s="47"/>
    </row>
    <row r="425" spans="1:21">
      <c r="A425" s="47"/>
      <c r="B425" s="57"/>
      <c r="C425" s="28" t="s">
        <v>74</v>
      </c>
      <c r="D425" s="5" t="s">
        <v>453</v>
      </c>
      <c r="E425" s="10">
        <v>281</v>
      </c>
      <c r="F425" s="10">
        <v>419</v>
      </c>
      <c r="G425" s="10">
        <v>347</v>
      </c>
      <c r="H425" s="10">
        <v>325</v>
      </c>
      <c r="I425" s="10">
        <v>247</v>
      </c>
      <c r="J425" s="10">
        <v>279</v>
      </c>
      <c r="K425" s="10">
        <v>310</v>
      </c>
      <c r="L425" s="10">
        <v>361</v>
      </c>
      <c r="M425" s="10">
        <v>288</v>
      </c>
      <c r="N425" s="10">
        <v>340</v>
      </c>
      <c r="O425" s="10">
        <v>302</v>
      </c>
      <c r="P425" s="10">
        <v>441</v>
      </c>
      <c r="Q425" s="11">
        <v>493</v>
      </c>
      <c r="R425" s="1"/>
      <c r="S425" s="2">
        <f t="shared" si="12"/>
        <v>0.71180555555555558</v>
      </c>
      <c r="T425" s="3">
        <f t="shared" si="13"/>
        <v>1</v>
      </c>
      <c r="U425" s="47"/>
    </row>
    <row r="426" spans="1:21">
      <c r="A426" s="47"/>
      <c r="B426" s="57"/>
      <c r="C426" s="28"/>
      <c r="D426" s="5" t="s">
        <v>454</v>
      </c>
      <c r="E426" s="10">
        <v>826</v>
      </c>
      <c r="F426" s="10">
        <v>1123</v>
      </c>
      <c r="G426" s="10">
        <v>968</v>
      </c>
      <c r="H426" s="10">
        <v>921</v>
      </c>
      <c r="I426" s="10">
        <v>785</v>
      </c>
      <c r="J426" s="10">
        <v>884</v>
      </c>
      <c r="K426" s="10">
        <v>778</v>
      </c>
      <c r="L426" s="10">
        <v>804</v>
      </c>
      <c r="M426" s="10">
        <v>735</v>
      </c>
      <c r="N426" s="10">
        <v>799</v>
      </c>
      <c r="O426" s="10">
        <v>721</v>
      </c>
      <c r="P426" s="10">
        <v>900</v>
      </c>
      <c r="Q426" s="11">
        <v>820</v>
      </c>
      <c r="R426" s="1"/>
      <c r="S426" s="2">
        <f t="shared" si="12"/>
        <v>0.11564625850340136</v>
      </c>
      <c r="T426" s="3">
        <f t="shared" si="13"/>
        <v>1</v>
      </c>
      <c r="U426" s="47"/>
    </row>
    <row r="427" spans="1:21">
      <c r="A427" s="47"/>
      <c r="B427" s="57"/>
      <c r="C427" s="28"/>
      <c r="D427" s="5" t="s">
        <v>94</v>
      </c>
      <c r="E427" s="10">
        <v>25</v>
      </c>
      <c r="F427" s="10">
        <v>32</v>
      </c>
      <c r="G427" s="10">
        <v>33</v>
      </c>
      <c r="H427" s="10">
        <v>21</v>
      </c>
      <c r="I427" s="10">
        <v>12</v>
      </c>
      <c r="J427" s="10">
        <v>15</v>
      </c>
      <c r="K427" s="10">
        <v>15</v>
      </c>
      <c r="L427" s="10">
        <v>18</v>
      </c>
      <c r="M427" s="10">
        <v>20</v>
      </c>
      <c r="N427" s="10">
        <v>22</v>
      </c>
      <c r="O427" s="10">
        <v>20</v>
      </c>
      <c r="P427" s="10">
        <v>28</v>
      </c>
      <c r="Q427" s="11">
        <v>29</v>
      </c>
      <c r="R427" s="1"/>
      <c r="S427" s="2">
        <f t="shared" si="12"/>
        <v>0.45</v>
      </c>
      <c r="T427" s="3">
        <f t="shared" si="13"/>
        <v>1</v>
      </c>
      <c r="U427" s="47"/>
    </row>
    <row r="428" spans="1:21">
      <c r="A428" s="47"/>
      <c r="B428" s="57"/>
      <c r="C428" s="28"/>
      <c r="D428" s="5" t="s">
        <v>455</v>
      </c>
      <c r="E428" s="10">
        <v>273</v>
      </c>
      <c r="F428" s="10">
        <v>238</v>
      </c>
      <c r="G428" s="10">
        <v>210</v>
      </c>
      <c r="H428" s="10">
        <v>220</v>
      </c>
      <c r="I428" s="10">
        <v>250</v>
      </c>
      <c r="J428" s="10">
        <v>174</v>
      </c>
      <c r="K428" s="10">
        <v>169</v>
      </c>
      <c r="L428" s="10">
        <v>241</v>
      </c>
      <c r="M428" s="10">
        <v>175</v>
      </c>
      <c r="N428" s="10">
        <v>226</v>
      </c>
      <c r="O428" s="10">
        <v>225</v>
      </c>
      <c r="P428" s="10">
        <v>271</v>
      </c>
      <c r="Q428" s="11">
        <v>256</v>
      </c>
      <c r="R428" s="1"/>
      <c r="S428" s="2">
        <f t="shared" si="12"/>
        <v>0.46285714285714286</v>
      </c>
      <c r="T428" s="3">
        <f t="shared" si="13"/>
        <v>1</v>
      </c>
      <c r="U428" s="47"/>
    </row>
    <row r="429" spans="1:21">
      <c r="A429" s="47"/>
      <c r="B429" s="57"/>
      <c r="C429" s="28"/>
      <c r="D429" s="5" t="s">
        <v>456</v>
      </c>
      <c r="E429" s="10">
        <v>7</v>
      </c>
      <c r="F429" s="10">
        <v>18</v>
      </c>
      <c r="G429" s="10">
        <v>10</v>
      </c>
      <c r="H429" s="10">
        <v>5</v>
      </c>
      <c r="I429" s="10">
        <v>13</v>
      </c>
      <c r="J429" s="10">
        <v>11</v>
      </c>
      <c r="K429" s="10">
        <v>5</v>
      </c>
      <c r="L429" s="10">
        <v>15</v>
      </c>
      <c r="M429" s="10">
        <v>8</v>
      </c>
      <c r="N429" s="10">
        <v>16</v>
      </c>
      <c r="O429" s="10">
        <v>12</v>
      </c>
      <c r="P429" s="10">
        <v>13</v>
      </c>
      <c r="Q429" s="11">
        <v>16</v>
      </c>
      <c r="R429" s="1"/>
      <c r="S429" s="2">
        <f t="shared" si="12"/>
        <v>1</v>
      </c>
      <c r="T429" s="3">
        <f t="shared" si="13"/>
        <v>1</v>
      </c>
      <c r="U429" s="47"/>
    </row>
    <row r="430" spans="1:21">
      <c r="A430" s="47"/>
      <c r="B430" s="57"/>
      <c r="C430" s="20" t="s">
        <v>457</v>
      </c>
      <c r="D430" s="20"/>
      <c r="E430" s="29">
        <v>1412</v>
      </c>
      <c r="F430" s="29">
        <v>1830</v>
      </c>
      <c r="G430" s="29">
        <v>1568</v>
      </c>
      <c r="H430" s="29">
        <v>1492</v>
      </c>
      <c r="I430" s="29">
        <v>1307</v>
      </c>
      <c r="J430" s="29">
        <v>1363</v>
      </c>
      <c r="K430" s="29">
        <v>1277</v>
      </c>
      <c r="L430" s="29">
        <v>1439</v>
      </c>
      <c r="M430" s="29">
        <v>1226</v>
      </c>
      <c r="N430" s="29">
        <v>1403</v>
      </c>
      <c r="O430" s="29">
        <v>1280</v>
      </c>
      <c r="P430" s="29">
        <v>1653</v>
      </c>
      <c r="Q430" s="29">
        <v>1614</v>
      </c>
      <c r="R430" s="20"/>
      <c r="S430" s="30">
        <f t="shared" si="12"/>
        <v>0.31647634584013051</v>
      </c>
      <c r="T430" s="32">
        <f t="shared" si="13"/>
        <v>1</v>
      </c>
      <c r="U430" s="47"/>
    </row>
    <row r="431" spans="1:21">
      <c r="A431" s="47"/>
      <c r="B431" s="57"/>
      <c r="C431" s="28" t="s">
        <v>75</v>
      </c>
      <c r="D431" s="5" t="s">
        <v>458</v>
      </c>
      <c r="E431" s="10">
        <v>20</v>
      </c>
      <c r="F431" s="10">
        <v>20</v>
      </c>
      <c r="G431" s="10">
        <v>22</v>
      </c>
      <c r="H431" s="10">
        <v>18</v>
      </c>
      <c r="I431" s="10">
        <v>22</v>
      </c>
      <c r="J431" s="10">
        <v>15</v>
      </c>
      <c r="K431" s="10">
        <v>13</v>
      </c>
      <c r="L431" s="10">
        <v>18</v>
      </c>
      <c r="M431" s="10">
        <v>15</v>
      </c>
      <c r="N431" s="10">
        <v>17</v>
      </c>
      <c r="O431" s="10">
        <v>9</v>
      </c>
      <c r="P431" s="10">
        <v>26</v>
      </c>
      <c r="Q431" s="11">
        <v>11</v>
      </c>
      <c r="R431" s="1"/>
      <c r="S431" s="2">
        <f t="shared" si="12"/>
        <v>-0.26666666666666666</v>
      </c>
      <c r="T431" s="3">
        <f t="shared" si="13"/>
        <v>-1</v>
      </c>
      <c r="U431" s="47"/>
    </row>
    <row r="432" spans="1:21">
      <c r="A432" s="47"/>
      <c r="B432" s="57"/>
      <c r="C432" s="28"/>
      <c r="D432" s="5" t="s">
        <v>459</v>
      </c>
      <c r="E432" s="10">
        <v>79</v>
      </c>
      <c r="F432" s="10">
        <v>70</v>
      </c>
      <c r="G432" s="10">
        <v>61</v>
      </c>
      <c r="H432" s="10">
        <v>71</v>
      </c>
      <c r="I432" s="10">
        <v>56</v>
      </c>
      <c r="J432" s="10">
        <v>68</v>
      </c>
      <c r="K432" s="10">
        <v>46</v>
      </c>
      <c r="L432" s="10">
        <v>65</v>
      </c>
      <c r="M432" s="10">
        <v>56</v>
      </c>
      <c r="N432" s="10">
        <v>36</v>
      </c>
      <c r="O432" s="10">
        <v>44</v>
      </c>
      <c r="P432" s="10">
        <v>57</v>
      </c>
      <c r="Q432" s="11">
        <v>38</v>
      </c>
      <c r="R432" s="1"/>
      <c r="S432" s="2">
        <f t="shared" si="12"/>
        <v>-0.32142857142857145</v>
      </c>
      <c r="T432" s="3">
        <f t="shared" si="13"/>
        <v>-1</v>
      </c>
      <c r="U432" s="47"/>
    </row>
    <row r="433" spans="1:21">
      <c r="A433" s="47"/>
      <c r="B433" s="57"/>
      <c r="C433" s="28"/>
      <c r="D433" s="5" t="s">
        <v>94</v>
      </c>
      <c r="E433" s="10">
        <v>26</v>
      </c>
      <c r="F433" s="10">
        <v>14</v>
      </c>
      <c r="G433" s="10">
        <v>17</v>
      </c>
      <c r="H433" s="10">
        <v>13</v>
      </c>
      <c r="I433" s="10">
        <v>4</v>
      </c>
      <c r="J433" s="10">
        <v>5</v>
      </c>
      <c r="K433" s="10">
        <v>9</v>
      </c>
      <c r="L433" s="10">
        <v>8</v>
      </c>
      <c r="M433" s="10">
        <v>6</v>
      </c>
      <c r="N433" s="10">
        <v>8</v>
      </c>
      <c r="O433" s="10">
        <v>4</v>
      </c>
      <c r="P433" s="10">
        <v>7</v>
      </c>
      <c r="Q433" s="11">
        <v>3</v>
      </c>
      <c r="R433" s="1"/>
      <c r="S433" s="2">
        <f t="shared" si="12"/>
        <v>-0.5</v>
      </c>
      <c r="T433" s="3">
        <f t="shared" si="13"/>
        <v>-1</v>
      </c>
      <c r="U433" s="47"/>
    </row>
    <row r="434" spans="1:21">
      <c r="A434" s="47"/>
      <c r="B434" s="57"/>
      <c r="C434" s="20" t="s">
        <v>460</v>
      </c>
      <c r="D434" s="20"/>
      <c r="E434" s="29">
        <v>125</v>
      </c>
      <c r="F434" s="29">
        <v>104</v>
      </c>
      <c r="G434" s="29">
        <v>100</v>
      </c>
      <c r="H434" s="29">
        <v>102</v>
      </c>
      <c r="I434" s="29">
        <v>82</v>
      </c>
      <c r="J434" s="29">
        <v>88</v>
      </c>
      <c r="K434" s="29">
        <v>68</v>
      </c>
      <c r="L434" s="29">
        <v>91</v>
      </c>
      <c r="M434" s="29">
        <v>77</v>
      </c>
      <c r="N434" s="29">
        <v>61</v>
      </c>
      <c r="O434" s="29">
        <v>57</v>
      </c>
      <c r="P434" s="29">
        <v>90</v>
      </c>
      <c r="Q434" s="29">
        <v>52</v>
      </c>
      <c r="R434" s="20"/>
      <c r="S434" s="30">
        <f t="shared" si="12"/>
        <v>-0.32467532467532467</v>
      </c>
      <c r="T434" s="32">
        <f t="shared" si="13"/>
        <v>-1</v>
      </c>
      <c r="U434" s="47"/>
    </row>
    <row r="435" spans="1:21">
      <c r="A435" s="47"/>
      <c r="B435" s="57"/>
      <c r="C435" s="28" t="s">
        <v>76</v>
      </c>
      <c r="D435" s="5" t="s">
        <v>461</v>
      </c>
      <c r="E435" s="10">
        <v>32</v>
      </c>
      <c r="F435" s="10">
        <v>26</v>
      </c>
      <c r="G435" s="10">
        <v>240</v>
      </c>
      <c r="H435" s="10">
        <v>226</v>
      </c>
      <c r="I435" s="10">
        <v>47</v>
      </c>
      <c r="J435" s="10">
        <v>25</v>
      </c>
      <c r="K435" s="10">
        <v>22</v>
      </c>
      <c r="L435" s="10">
        <v>21</v>
      </c>
      <c r="M435" s="10">
        <v>25</v>
      </c>
      <c r="N435" s="10">
        <v>18</v>
      </c>
      <c r="O435" s="10">
        <v>26</v>
      </c>
      <c r="P435" s="10">
        <v>31</v>
      </c>
      <c r="Q435" s="11">
        <v>23</v>
      </c>
      <c r="R435" s="1"/>
      <c r="S435" s="2">
        <f t="shared" si="12"/>
        <v>-0.08</v>
      </c>
      <c r="T435" s="3">
        <f t="shared" si="13"/>
        <v>-1</v>
      </c>
      <c r="U435" s="47"/>
    </row>
    <row r="436" spans="1:21">
      <c r="A436" s="47"/>
      <c r="B436" s="57"/>
      <c r="C436" s="28"/>
      <c r="D436" s="5" t="s">
        <v>462</v>
      </c>
      <c r="E436" s="10">
        <v>28</v>
      </c>
      <c r="F436" s="10">
        <v>13</v>
      </c>
      <c r="G436" s="10">
        <v>81</v>
      </c>
      <c r="H436" s="10">
        <v>155</v>
      </c>
      <c r="I436" s="10">
        <v>27</v>
      </c>
      <c r="J436" s="10">
        <v>26</v>
      </c>
      <c r="K436" s="10">
        <v>13</v>
      </c>
      <c r="L436" s="10">
        <v>14</v>
      </c>
      <c r="M436" s="10">
        <v>11</v>
      </c>
      <c r="N436" s="10">
        <v>18</v>
      </c>
      <c r="O436" s="10">
        <v>13</v>
      </c>
      <c r="P436" s="10">
        <v>26</v>
      </c>
      <c r="Q436" s="11">
        <v>17</v>
      </c>
      <c r="R436" s="1"/>
      <c r="S436" s="2">
        <f t="shared" si="12"/>
        <v>0.54545454545454541</v>
      </c>
      <c r="T436" s="3">
        <f t="shared" si="13"/>
        <v>1</v>
      </c>
      <c r="U436" s="47"/>
    </row>
    <row r="437" spans="1:21">
      <c r="A437" s="47"/>
      <c r="B437" s="57"/>
      <c r="C437" s="28"/>
      <c r="D437" s="5" t="s">
        <v>94</v>
      </c>
      <c r="E437" s="10">
        <v>10</v>
      </c>
      <c r="F437" s="10">
        <v>2</v>
      </c>
      <c r="G437" s="10">
        <v>21</v>
      </c>
      <c r="H437" s="10">
        <v>14</v>
      </c>
      <c r="I437" s="10">
        <v>3</v>
      </c>
      <c r="J437" s="10">
        <v>1</v>
      </c>
      <c r="K437" s="10">
        <v>5</v>
      </c>
      <c r="L437" s="10"/>
      <c r="M437" s="10">
        <v>1</v>
      </c>
      <c r="N437" s="10">
        <v>2</v>
      </c>
      <c r="O437" s="10">
        <v>2</v>
      </c>
      <c r="P437" s="10">
        <v>6</v>
      </c>
      <c r="Q437" s="11">
        <v>2</v>
      </c>
      <c r="R437" s="1"/>
      <c r="S437" s="2">
        <f t="shared" si="12"/>
        <v>1</v>
      </c>
      <c r="T437" s="3">
        <f t="shared" si="13"/>
        <v>1</v>
      </c>
      <c r="U437" s="47"/>
    </row>
    <row r="438" spans="1:21">
      <c r="A438" s="47"/>
      <c r="B438" s="57"/>
      <c r="C438" s="20" t="s">
        <v>463</v>
      </c>
      <c r="D438" s="20"/>
      <c r="E438" s="29">
        <v>70</v>
      </c>
      <c r="F438" s="29">
        <v>41</v>
      </c>
      <c r="G438" s="29">
        <v>342</v>
      </c>
      <c r="H438" s="29">
        <v>395</v>
      </c>
      <c r="I438" s="29">
        <v>77</v>
      </c>
      <c r="J438" s="29">
        <v>52</v>
      </c>
      <c r="K438" s="29">
        <v>40</v>
      </c>
      <c r="L438" s="29">
        <v>35</v>
      </c>
      <c r="M438" s="29">
        <v>37</v>
      </c>
      <c r="N438" s="29">
        <v>38</v>
      </c>
      <c r="O438" s="29">
        <v>41</v>
      </c>
      <c r="P438" s="29">
        <v>63</v>
      </c>
      <c r="Q438" s="29">
        <v>42</v>
      </c>
      <c r="R438" s="20"/>
      <c r="S438" s="30">
        <f t="shared" si="12"/>
        <v>0.13513513513513514</v>
      </c>
      <c r="T438" s="32">
        <f t="shared" si="13"/>
        <v>1</v>
      </c>
      <c r="U438" s="47"/>
    </row>
    <row r="439" spans="1:21">
      <c r="A439" s="47"/>
      <c r="B439" s="57"/>
      <c r="C439" s="28" t="s">
        <v>77</v>
      </c>
      <c r="D439" s="5" t="s">
        <v>464</v>
      </c>
      <c r="E439" s="10">
        <v>805</v>
      </c>
      <c r="F439" s="10">
        <v>751</v>
      </c>
      <c r="G439" s="10">
        <v>798</v>
      </c>
      <c r="H439" s="10">
        <v>580</v>
      </c>
      <c r="I439" s="10">
        <v>530</v>
      </c>
      <c r="J439" s="10">
        <v>498</v>
      </c>
      <c r="K439" s="10">
        <v>395</v>
      </c>
      <c r="L439" s="10">
        <v>424</v>
      </c>
      <c r="M439" s="10">
        <v>423</v>
      </c>
      <c r="N439" s="10">
        <v>462</v>
      </c>
      <c r="O439" s="10">
        <v>406</v>
      </c>
      <c r="P439" s="10">
        <v>485</v>
      </c>
      <c r="Q439" s="11">
        <v>480</v>
      </c>
      <c r="R439" s="1"/>
      <c r="S439" s="2">
        <f t="shared" si="12"/>
        <v>0.13475177304964539</v>
      </c>
      <c r="T439" s="3">
        <f t="shared" si="13"/>
        <v>1</v>
      </c>
      <c r="U439" s="47"/>
    </row>
    <row r="440" spans="1:21">
      <c r="A440" s="47"/>
      <c r="B440" s="57"/>
      <c r="C440" s="28"/>
      <c r="D440" s="5" t="s">
        <v>465</v>
      </c>
      <c r="E440" s="10">
        <v>5</v>
      </c>
      <c r="F440" s="10">
        <v>5</v>
      </c>
      <c r="G440" s="10">
        <v>9</v>
      </c>
      <c r="H440" s="10">
        <v>4</v>
      </c>
      <c r="I440" s="10"/>
      <c r="J440" s="10">
        <v>5</v>
      </c>
      <c r="K440" s="10">
        <v>1</v>
      </c>
      <c r="L440" s="10">
        <v>1</v>
      </c>
      <c r="M440" s="10">
        <v>3</v>
      </c>
      <c r="N440" s="10">
        <v>5</v>
      </c>
      <c r="O440" s="10">
        <v>3</v>
      </c>
      <c r="P440" s="10">
        <v>6</v>
      </c>
      <c r="Q440" s="11">
        <v>1</v>
      </c>
      <c r="R440" s="1"/>
      <c r="S440" s="2">
        <f t="shared" si="12"/>
        <v>-0.66666666666666663</v>
      </c>
      <c r="T440" s="3">
        <f t="shared" si="13"/>
        <v>-1</v>
      </c>
      <c r="U440" s="47"/>
    </row>
    <row r="441" spans="1:21">
      <c r="A441" s="47"/>
      <c r="B441" s="57"/>
      <c r="C441" s="28"/>
      <c r="D441" s="5" t="s">
        <v>466</v>
      </c>
      <c r="E441" s="10">
        <v>16</v>
      </c>
      <c r="F441" s="10">
        <v>14</v>
      </c>
      <c r="G441" s="10">
        <v>13</v>
      </c>
      <c r="H441" s="10">
        <v>17</v>
      </c>
      <c r="I441" s="10">
        <v>11</v>
      </c>
      <c r="J441" s="10">
        <v>6</v>
      </c>
      <c r="K441" s="10">
        <v>11</v>
      </c>
      <c r="L441" s="10">
        <v>8</v>
      </c>
      <c r="M441" s="10">
        <v>2</v>
      </c>
      <c r="N441" s="10">
        <v>4</v>
      </c>
      <c r="O441" s="10">
        <v>9</v>
      </c>
      <c r="P441" s="10">
        <v>8</v>
      </c>
      <c r="Q441" s="11">
        <v>9</v>
      </c>
      <c r="R441" s="1"/>
      <c r="S441" s="2">
        <f t="shared" si="12"/>
        <v>3.5</v>
      </c>
      <c r="T441" s="3">
        <f t="shared" si="13"/>
        <v>1</v>
      </c>
      <c r="U441" s="47"/>
    </row>
    <row r="442" spans="1:21">
      <c r="A442" s="47"/>
      <c r="B442" s="57"/>
      <c r="C442" s="28"/>
      <c r="D442" s="5" t="s">
        <v>94</v>
      </c>
      <c r="E442" s="10">
        <v>260</v>
      </c>
      <c r="F442" s="10">
        <v>219</v>
      </c>
      <c r="G442" s="10">
        <v>158</v>
      </c>
      <c r="H442" s="10">
        <v>123</v>
      </c>
      <c r="I442" s="10">
        <v>92</v>
      </c>
      <c r="J442" s="10">
        <v>57</v>
      </c>
      <c r="K442" s="10">
        <v>66</v>
      </c>
      <c r="L442" s="10">
        <v>102</v>
      </c>
      <c r="M442" s="10">
        <v>100</v>
      </c>
      <c r="N442" s="10">
        <v>111</v>
      </c>
      <c r="O442" s="10">
        <v>74</v>
      </c>
      <c r="P442" s="10">
        <v>81</v>
      </c>
      <c r="Q442" s="11">
        <v>61</v>
      </c>
      <c r="R442" s="1"/>
      <c r="S442" s="2">
        <f t="shared" si="12"/>
        <v>-0.39</v>
      </c>
      <c r="T442" s="3">
        <f t="shared" si="13"/>
        <v>-1</v>
      </c>
      <c r="U442" s="47"/>
    </row>
    <row r="443" spans="1:21">
      <c r="A443" s="47"/>
      <c r="B443" s="57"/>
      <c r="C443" s="20" t="s">
        <v>467</v>
      </c>
      <c r="D443" s="20"/>
      <c r="E443" s="29">
        <v>1086</v>
      </c>
      <c r="F443" s="29">
        <v>989</v>
      </c>
      <c r="G443" s="29">
        <v>978</v>
      </c>
      <c r="H443" s="29">
        <v>724</v>
      </c>
      <c r="I443" s="29">
        <v>633</v>
      </c>
      <c r="J443" s="29">
        <v>566</v>
      </c>
      <c r="K443" s="29">
        <v>473</v>
      </c>
      <c r="L443" s="29">
        <v>535</v>
      </c>
      <c r="M443" s="29">
        <v>528</v>
      </c>
      <c r="N443" s="29">
        <v>582</v>
      </c>
      <c r="O443" s="29">
        <v>492</v>
      </c>
      <c r="P443" s="29">
        <v>580</v>
      </c>
      <c r="Q443" s="29">
        <v>551</v>
      </c>
      <c r="R443" s="20"/>
      <c r="S443" s="30">
        <f t="shared" si="12"/>
        <v>4.3560606060606064E-2</v>
      </c>
      <c r="T443" s="32">
        <f t="shared" si="13"/>
        <v>0</v>
      </c>
      <c r="U443" s="47"/>
    </row>
    <row r="444" spans="1:21">
      <c r="A444" s="47"/>
      <c r="B444" s="57"/>
      <c r="C444" s="28" t="s">
        <v>78</v>
      </c>
      <c r="D444" s="5" t="s">
        <v>468</v>
      </c>
      <c r="E444" s="10">
        <v>72</v>
      </c>
      <c r="F444" s="10">
        <v>108</v>
      </c>
      <c r="G444" s="10">
        <v>103</v>
      </c>
      <c r="H444" s="10">
        <v>94</v>
      </c>
      <c r="I444" s="10">
        <v>97</v>
      </c>
      <c r="J444" s="10">
        <v>116</v>
      </c>
      <c r="K444" s="10">
        <v>135</v>
      </c>
      <c r="L444" s="10">
        <v>219</v>
      </c>
      <c r="M444" s="10">
        <v>104</v>
      </c>
      <c r="N444" s="10">
        <v>81</v>
      </c>
      <c r="O444" s="10">
        <v>76</v>
      </c>
      <c r="P444" s="10">
        <v>103</v>
      </c>
      <c r="Q444" s="11">
        <v>89</v>
      </c>
      <c r="R444" s="1"/>
      <c r="S444" s="2">
        <f t="shared" si="12"/>
        <v>-0.14423076923076922</v>
      </c>
      <c r="T444" s="3">
        <f t="shared" si="13"/>
        <v>-1</v>
      </c>
      <c r="U444" s="47"/>
    </row>
    <row r="445" spans="1:21">
      <c r="A445" s="47"/>
      <c r="B445" s="57"/>
      <c r="C445" s="28"/>
      <c r="D445" s="5" t="s">
        <v>469</v>
      </c>
      <c r="E445" s="10">
        <v>1658</v>
      </c>
      <c r="F445" s="10">
        <v>1662</v>
      </c>
      <c r="G445" s="10">
        <v>1534</v>
      </c>
      <c r="H445" s="10">
        <v>1458</v>
      </c>
      <c r="I445" s="10">
        <v>1490</v>
      </c>
      <c r="J445" s="10">
        <v>1319</v>
      </c>
      <c r="K445" s="10">
        <v>1061</v>
      </c>
      <c r="L445" s="10">
        <v>1151</v>
      </c>
      <c r="M445" s="10">
        <v>1102</v>
      </c>
      <c r="N445" s="10">
        <v>944</v>
      </c>
      <c r="O445" s="10">
        <v>905</v>
      </c>
      <c r="P445" s="10">
        <v>1006</v>
      </c>
      <c r="Q445" s="11">
        <v>976</v>
      </c>
      <c r="R445" s="1"/>
      <c r="S445" s="2">
        <f t="shared" si="12"/>
        <v>-0.11433756805807622</v>
      </c>
      <c r="T445" s="3">
        <f t="shared" si="13"/>
        <v>-1</v>
      </c>
      <c r="U445" s="47"/>
    </row>
    <row r="446" spans="1:21">
      <c r="A446" s="47"/>
      <c r="B446" s="57"/>
      <c r="C446" s="28"/>
      <c r="D446" s="5" t="s">
        <v>470</v>
      </c>
      <c r="E446" s="10">
        <v>63</v>
      </c>
      <c r="F446" s="10">
        <v>56</v>
      </c>
      <c r="G446" s="10">
        <v>42</v>
      </c>
      <c r="H446" s="10">
        <v>53</v>
      </c>
      <c r="I446" s="10">
        <v>57</v>
      </c>
      <c r="J446" s="10">
        <v>51</v>
      </c>
      <c r="K446" s="10">
        <v>49</v>
      </c>
      <c r="L446" s="10">
        <v>59</v>
      </c>
      <c r="M446" s="10">
        <v>40</v>
      </c>
      <c r="N446" s="10">
        <v>76</v>
      </c>
      <c r="O446" s="10">
        <v>48</v>
      </c>
      <c r="P446" s="10">
        <v>43</v>
      </c>
      <c r="Q446" s="11">
        <v>55</v>
      </c>
      <c r="R446" s="1"/>
      <c r="S446" s="2">
        <f t="shared" si="12"/>
        <v>0.375</v>
      </c>
      <c r="T446" s="3">
        <f t="shared" si="13"/>
        <v>1</v>
      </c>
      <c r="U446" s="47"/>
    </row>
    <row r="447" spans="1:21">
      <c r="A447" s="47"/>
      <c r="B447" s="57"/>
      <c r="C447" s="28"/>
      <c r="D447" s="5" t="s">
        <v>471</v>
      </c>
      <c r="E447" s="10">
        <v>15</v>
      </c>
      <c r="F447" s="10">
        <v>19</v>
      </c>
      <c r="G447" s="10">
        <v>21</v>
      </c>
      <c r="H447" s="10">
        <v>18</v>
      </c>
      <c r="I447" s="10">
        <v>11</v>
      </c>
      <c r="J447" s="10">
        <v>22</v>
      </c>
      <c r="K447" s="10">
        <v>8</v>
      </c>
      <c r="L447" s="10">
        <v>15</v>
      </c>
      <c r="M447" s="10">
        <v>13</v>
      </c>
      <c r="N447" s="10">
        <v>17</v>
      </c>
      <c r="O447" s="10">
        <v>9</v>
      </c>
      <c r="P447" s="10">
        <v>17</v>
      </c>
      <c r="Q447" s="11">
        <v>17</v>
      </c>
      <c r="R447" s="1"/>
      <c r="S447" s="2">
        <f t="shared" si="12"/>
        <v>0.30769230769230771</v>
      </c>
      <c r="T447" s="3">
        <f t="shared" si="13"/>
        <v>1</v>
      </c>
      <c r="U447" s="47"/>
    </row>
    <row r="448" spans="1:21">
      <c r="A448" s="47"/>
      <c r="B448" s="57"/>
      <c r="C448" s="28"/>
      <c r="D448" s="5" t="s">
        <v>472</v>
      </c>
      <c r="E448" s="10">
        <v>590</v>
      </c>
      <c r="F448" s="10">
        <v>684</v>
      </c>
      <c r="G448" s="10">
        <v>605</v>
      </c>
      <c r="H448" s="10">
        <v>611</v>
      </c>
      <c r="I448" s="10">
        <v>579</v>
      </c>
      <c r="J448" s="10">
        <v>487</v>
      </c>
      <c r="K448" s="10">
        <v>470</v>
      </c>
      <c r="L448" s="10">
        <v>475</v>
      </c>
      <c r="M448" s="10">
        <v>556</v>
      </c>
      <c r="N448" s="10">
        <v>597</v>
      </c>
      <c r="O448" s="10">
        <v>500</v>
      </c>
      <c r="P448" s="10">
        <v>584</v>
      </c>
      <c r="Q448" s="11">
        <v>503</v>
      </c>
      <c r="R448" s="1"/>
      <c r="S448" s="2">
        <f t="shared" si="12"/>
        <v>-9.5323741007194249E-2</v>
      </c>
      <c r="T448" s="3">
        <f t="shared" si="13"/>
        <v>-1</v>
      </c>
      <c r="U448" s="47"/>
    </row>
    <row r="449" spans="1:21">
      <c r="A449" s="47"/>
      <c r="B449" s="57"/>
      <c r="C449" s="28"/>
      <c r="D449" s="5" t="s">
        <v>473</v>
      </c>
      <c r="E449" s="10">
        <v>148</v>
      </c>
      <c r="F449" s="10">
        <v>185</v>
      </c>
      <c r="G449" s="10">
        <v>143</v>
      </c>
      <c r="H449" s="10">
        <v>172</v>
      </c>
      <c r="I449" s="10">
        <v>145</v>
      </c>
      <c r="J449" s="10">
        <v>106</v>
      </c>
      <c r="K449" s="10">
        <v>94</v>
      </c>
      <c r="L449" s="10">
        <v>116</v>
      </c>
      <c r="M449" s="10">
        <v>110</v>
      </c>
      <c r="N449" s="10">
        <v>103</v>
      </c>
      <c r="O449" s="10">
        <v>101</v>
      </c>
      <c r="P449" s="10">
        <v>150</v>
      </c>
      <c r="Q449" s="11">
        <v>143</v>
      </c>
      <c r="R449" s="1"/>
      <c r="S449" s="2">
        <f t="shared" si="12"/>
        <v>0.3</v>
      </c>
      <c r="T449" s="3">
        <f t="shared" si="13"/>
        <v>1</v>
      </c>
      <c r="U449" s="47"/>
    </row>
    <row r="450" spans="1:21">
      <c r="A450" s="47"/>
      <c r="B450" s="57"/>
      <c r="C450" s="28"/>
      <c r="D450" s="5" t="s">
        <v>474</v>
      </c>
      <c r="E450" s="10">
        <v>96</v>
      </c>
      <c r="F450" s="10">
        <v>99</v>
      </c>
      <c r="G450" s="10">
        <v>83</v>
      </c>
      <c r="H450" s="10">
        <v>84</v>
      </c>
      <c r="I450" s="10">
        <v>106</v>
      </c>
      <c r="J450" s="10">
        <v>84</v>
      </c>
      <c r="K450" s="10">
        <v>71</v>
      </c>
      <c r="L450" s="10">
        <v>104</v>
      </c>
      <c r="M450" s="10">
        <v>84</v>
      </c>
      <c r="N450" s="10">
        <v>91</v>
      </c>
      <c r="O450" s="10">
        <v>83</v>
      </c>
      <c r="P450" s="10">
        <v>100</v>
      </c>
      <c r="Q450" s="11">
        <v>85</v>
      </c>
      <c r="R450" s="1"/>
      <c r="S450" s="2">
        <f t="shared" si="12"/>
        <v>1.1904761904761904E-2</v>
      </c>
      <c r="T450" s="3">
        <f t="shared" si="13"/>
        <v>0</v>
      </c>
      <c r="U450" s="47"/>
    </row>
    <row r="451" spans="1:21">
      <c r="A451" s="47"/>
      <c r="B451" s="57"/>
      <c r="C451" s="28"/>
      <c r="D451" s="5" t="s">
        <v>475</v>
      </c>
      <c r="E451" s="10">
        <v>703</v>
      </c>
      <c r="F451" s="10">
        <v>611</v>
      </c>
      <c r="G451" s="10">
        <v>665</v>
      </c>
      <c r="H451" s="10">
        <v>486</v>
      </c>
      <c r="I451" s="10">
        <v>446</v>
      </c>
      <c r="J451" s="10">
        <v>377</v>
      </c>
      <c r="K451" s="10">
        <v>322</v>
      </c>
      <c r="L451" s="10">
        <v>400</v>
      </c>
      <c r="M451" s="10">
        <v>255</v>
      </c>
      <c r="N451" s="10">
        <v>329</v>
      </c>
      <c r="O451" s="10">
        <v>285</v>
      </c>
      <c r="P451" s="10">
        <v>388</v>
      </c>
      <c r="Q451" s="11">
        <v>323</v>
      </c>
      <c r="R451" s="1"/>
      <c r="S451" s="2">
        <f t="shared" si="12"/>
        <v>0.26666666666666666</v>
      </c>
      <c r="T451" s="3">
        <f t="shared" si="13"/>
        <v>1</v>
      </c>
      <c r="U451" s="47"/>
    </row>
    <row r="452" spans="1:21">
      <c r="A452" s="47"/>
      <c r="B452" s="57"/>
      <c r="C452" s="28"/>
      <c r="D452" s="5" t="s">
        <v>476</v>
      </c>
      <c r="E452" s="10">
        <v>276</v>
      </c>
      <c r="F452" s="10">
        <v>310</v>
      </c>
      <c r="G452" s="10">
        <v>345</v>
      </c>
      <c r="H452" s="10">
        <v>288</v>
      </c>
      <c r="I452" s="10">
        <v>269</v>
      </c>
      <c r="J452" s="10">
        <v>211</v>
      </c>
      <c r="K452" s="10">
        <v>186</v>
      </c>
      <c r="L452" s="10">
        <v>280</v>
      </c>
      <c r="M452" s="10">
        <v>272</v>
      </c>
      <c r="N452" s="10">
        <v>242</v>
      </c>
      <c r="O452" s="10">
        <v>163</v>
      </c>
      <c r="P452" s="10">
        <v>162</v>
      </c>
      <c r="Q452" s="11">
        <v>159</v>
      </c>
      <c r="R452" s="1"/>
      <c r="S452" s="2">
        <f t="shared" si="12"/>
        <v>-0.41544117647058826</v>
      </c>
      <c r="T452" s="3">
        <f t="shared" si="13"/>
        <v>-1</v>
      </c>
      <c r="U452" s="47"/>
    </row>
    <row r="453" spans="1:21">
      <c r="A453" s="47"/>
      <c r="B453" s="57"/>
      <c r="C453" s="28"/>
      <c r="D453" s="5" t="s">
        <v>94</v>
      </c>
      <c r="E453" s="10">
        <v>1876</v>
      </c>
      <c r="F453" s="10">
        <v>1910</v>
      </c>
      <c r="G453" s="10">
        <v>1976</v>
      </c>
      <c r="H453" s="10">
        <v>1859</v>
      </c>
      <c r="I453" s="10">
        <v>1884</v>
      </c>
      <c r="J453" s="10">
        <v>2318</v>
      </c>
      <c r="K453" s="10">
        <v>2192</v>
      </c>
      <c r="L453" s="10">
        <v>3519</v>
      </c>
      <c r="M453" s="10">
        <v>2234</v>
      </c>
      <c r="N453" s="10">
        <v>1920</v>
      </c>
      <c r="O453" s="10">
        <v>1636</v>
      </c>
      <c r="P453" s="10">
        <v>1636</v>
      </c>
      <c r="Q453" s="11">
        <v>1566</v>
      </c>
      <c r="R453" s="1"/>
      <c r="S453" s="2">
        <f t="shared" si="12"/>
        <v>-0.29901521933751118</v>
      </c>
      <c r="T453" s="3">
        <f t="shared" si="13"/>
        <v>-1</v>
      </c>
      <c r="U453" s="47"/>
    </row>
    <row r="454" spans="1:21">
      <c r="A454" s="47"/>
      <c r="B454" s="57"/>
      <c r="C454" s="28"/>
      <c r="D454" s="5" t="s">
        <v>477</v>
      </c>
      <c r="E454" s="10">
        <v>324</v>
      </c>
      <c r="F454" s="10">
        <v>360</v>
      </c>
      <c r="G454" s="10">
        <v>350</v>
      </c>
      <c r="H454" s="10">
        <v>352</v>
      </c>
      <c r="I454" s="10">
        <v>289</v>
      </c>
      <c r="J454" s="10">
        <v>302</v>
      </c>
      <c r="K454" s="10">
        <v>211</v>
      </c>
      <c r="L454" s="10">
        <v>276</v>
      </c>
      <c r="M454" s="10">
        <v>239</v>
      </c>
      <c r="N454" s="10">
        <v>277</v>
      </c>
      <c r="O454" s="10">
        <v>267</v>
      </c>
      <c r="P454" s="10">
        <v>371</v>
      </c>
      <c r="Q454" s="11">
        <v>410</v>
      </c>
      <c r="R454" s="1"/>
      <c r="S454" s="2">
        <f t="shared" si="12"/>
        <v>0.71548117154811719</v>
      </c>
      <c r="T454" s="3">
        <f t="shared" si="13"/>
        <v>1</v>
      </c>
      <c r="U454" s="47"/>
    </row>
    <row r="455" spans="1:21">
      <c r="A455" s="47"/>
      <c r="B455" s="57"/>
      <c r="C455" s="28"/>
      <c r="D455" s="5" t="s">
        <v>478</v>
      </c>
      <c r="E455" s="10">
        <v>84</v>
      </c>
      <c r="F455" s="10">
        <v>73</v>
      </c>
      <c r="G455" s="10">
        <v>82</v>
      </c>
      <c r="H455" s="10">
        <v>82</v>
      </c>
      <c r="I455" s="10">
        <v>65</v>
      </c>
      <c r="J455" s="10">
        <v>49</v>
      </c>
      <c r="K455" s="10">
        <v>42</v>
      </c>
      <c r="L455" s="10">
        <v>66</v>
      </c>
      <c r="M455" s="10">
        <v>50</v>
      </c>
      <c r="N455" s="10">
        <v>38</v>
      </c>
      <c r="O455" s="10">
        <v>43</v>
      </c>
      <c r="P455" s="10">
        <v>44</v>
      </c>
      <c r="Q455" s="11">
        <v>58</v>
      </c>
      <c r="R455" s="1"/>
      <c r="S455" s="2">
        <f t="shared" si="12"/>
        <v>0.16</v>
      </c>
      <c r="T455" s="3">
        <f t="shared" si="13"/>
        <v>1</v>
      </c>
      <c r="U455" s="47"/>
    </row>
    <row r="456" spans="1:21">
      <c r="A456" s="47"/>
      <c r="B456" s="57"/>
      <c r="C456" s="28"/>
      <c r="D456" s="5" t="s">
        <v>479</v>
      </c>
      <c r="E456" s="10">
        <v>101</v>
      </c>
      <c r="F456" s="10">
        <v>128</v>
      </c>
      <c r="G456" s="10">
        <v>105</v>
      </c>
      <c r="H456" s="10">
        <v>97</v>
      </c>
      <c r="I456" s="10">
        <v>85</v>
      </c>
      <c r="J456" s="10">
        <v>92</v>
      </c>
      <c r="K456" s="10">
        <v>92</v>
      </c>
      <c r="L456" s="10">
        <v>85</v>
      </c>
      <c r="M456" s="10">
        <v>89</v>
      </c>
      <c r="N456" s="10">
        <v>93</v>
      </c>
      <c r="O456" s="10">
        <v>115</v>
      </c>
      <c r="P456" s="10">
        <v>118</v>
      </c>
      <c r="Q456" s="11">
        <v>104</v>
      </c>
      <c r="R456" s="1"/>
      <c r="S456" s="2">
        <f t="shared" si="12"/>
        <v>0.16853932584269662</v>
      </c>
      <c r="T456" s="3">
        <f t="shared" si="13"/>
        <v>1</v>
      </c>
      <c r="U456" s="47"/>
    </row>
    <row r="457" spans="1:21">
      <c r="A457" s="47"/>
      <c r="B457" s="57"/>
      <c r="C457" s="20" t="s">
        <v>480</v>
      </c>
      <c r="D457" s="20"/>
      <c r="E457" s="29">
        <v>6006</v>
      </c>
      <c r="F457" s="29">
        <v>6205</v>
      </c>
      <c r="G457" s="29">
        <v>6054</v>
      </c>
      <c r="H457" s="29">
        <v>5654</v>
      </c>
      <c r="I457" s="29">
        <v>5523</v>
      </c>
      <c r="J457" s="29">
        <v>5534</v>
      </c>
      <c r="K457" s="29">
        <v>4933</v>
      </c>
      <c r="L457" s="29">
        <v>6765</v>
      </c>
      <c r="M457" s="29">
        <v>5148</v>
      </c>
      <c r="N457" s="29">
        <v>4808</v>
      </c>
      <c r="O457" s="29">
        <v>4231</v>
      </c>
      <c r="P457" s="29">
        <v>4722</v>
      </c>
      <c r="Q457" s="29">
        <v>4488</v>
      </c>
      <c r="R457" s="20"/>
      <c r="S457" s="30">
        <f t="shared" si="12"/>
        <v>-0.12820512820512819</v>
      </c>
      <c r="T457" s="32">
        <f t="shared" si="13"/>
        <v>-1</v>
      </c>
      <c r="U457" s="47"/>
    </row>
    <row r="458" spans="1:21">
      <c r="A458" s="47"/>
      <c r="B458" s="16" t="s">
        <v>79</v>
      </c>
      <c r="C458" s="16"/>
      <c r="D458" s="16"/>
      <c r="E458" s="26">
        <v>18973</v>
      </c>
      <c r="F458" s="26">
        <v>19297</v>
      </c>
      <c r="G458" s="26">
        <v>18628</v>
      </c>
      <c r="H458" s="26">
        <v>17367</v>
      </c>
      <c r="I458" s="26">
        <v>15761</v>
      </c>
      <c r="J458" s="26">
        <v>14953</v>
      </c>
      <c r="K458" s="26">
        <v>13254</v>
      </c>
      <c r="L458" s="26">
        <v>16104</v>
      </c>
      <c r="M458" s="26">
        <v>14750</v>
      </c>
      <c r="N458" s="26">
        <v>14681</v>
      </c>
      <c r="O458" s="26">
        <v>12266</v>
      </c>
      <c r="P458" s="26">
        <v>13400</v>
      </c>
      <c r="Q458" s="26">
        <v>11993</v>
      </c>
      <c r="R458" s="16"/>
      <c r="S458" s="31">
        <f t="shared" ref="S458:S521" si="14">(Q458-M458)/M458</f>
        <v>-0.18691525423728814</v>
      </c>
      <c r="T458" s="33">
        <f t="shared" ref="T458:T521" si="15">IF(S458&gt;0.05,1,IF(S458&lt;-0.05,-1,0))</f>
        <v>-1</v>
      </c>
      <c r="U458" s="47"/>
    </row>
    <row r="459" spans="1:21">
      <c r="A459" s="47"/>
      <c r="B459" s="57" t="s">
        <v>16</v>
      </c>
      <c r="C459" s="28" t="s">
        <v>80</v>
      </c>
      <c r="D459" s="5" t="s">
        <v>481</v>
      </c>
      <c r="E459" s="10">
        <v>422</v>
      </c>
      <c r="F459" s="10">
        <v>471</v>
      </c>
      <c r="G459" s="10">
        <v>381</v>
      </c>
      <c r="H459" s="10">
        <v>274</v>
      </c>
      <c r="I459" s="10">
        <v>342</v>
      </c>
      <c r="J459" s="10">
        <v>383</v>
      </c>
      <c r="K459" s="10">
        <v>244</v>
      </c>
      <c r="L459" s="10">
        <v>216</v>
      </c>
      <c r="M459" s="10">
        <v>298</v>
      </c>
      <c r="N459" s="10">
        <v>355</v>
      </c>
      <c r="O459" s="10">
        <v>252</v>
      </c>
      <c r="P459" s="10">
        <v>223</v>
      </c>
      <c r="Q459" s="11">
        <v>282</v>
      </c>
      <c r="R459" s="1"/>
      <c r="S459" s="2">
        <f t="shared" si="14"/>
        <v>-5.3691275167785234E-2</v>
      </c>
      <c r="T459" s="3">
        <f t="shared" si="15"/>
        <v>-1</v>
      </c>
      <c r="U459" s="47"/>
    </row>
    <row r="460" spans="1:21">
      <c r="A460" s="47"/>
      <c r="B460" s="57"/>
      <c r="C460" s="28"/>
      <c r="D460" s="5" t="s">
        <v>94</v>
      </c>
      <c r="E460" s="10">
        <v>29</v>
      </c>
      <c r="F460" s="10">
        <v>15</v>
      </c>
      <c r="G460" s="10">
        <v>26</v>
      </c>
      <c r="H460" s="10">
        <v>15</v>
      </c>
      <c r="I460" s="10">
        <v>9</v>
      </c>
      <c r="J460" s="10">
        <v>13</v>
      </c>
      <c r="K460" s="10">
        <v>16</v>
      </c>
      <c r="L460" s="10">
        <v>10</v>
      </c>
      <c r="M460" s="10">
        <v>9</v>
      </c>
      <c r="N460" s="10">
        <v>7</v>
      </c>
      <c r="O460" s="10">
        <v>19</v>
      </c>
      <c r="P460" s="10">
        <v>15</v>
      </c>
      <c r="Q460" s="11">
        <v>16</v>
      </c>
      <c r="R460" s="1"/>
      <c r="S460" s="2">
        <f t="shared" si="14"/>
        <v>0.77777777777777779</v>
      </c>
      <c r="T460" s="3">
        <f t="shared" si="15"/>
        <v>1</v>
      </c>
      <c r="U460" s="47"/>
    </row>
    <row r="461" spans="1:21">
      <c r="A461" s="47"/>
      <c r="B461" s="57"/>
      <c r="C461" s="28"/>
      <c r="D461" s="5" t="s">
        <v>482</v>
      </c>
      <c r="E461" s="10">
        <v>14</v>
      </c>
      <c r="F461" s="10">
        <v>7</v>
      </c>
      <c r="G461" s="10">
        <v>10</v>
      </c>
      <c r="H461" s="10">
        <v>9</v>
      </c>
      <c r="I461" s="10">
        <v>8</v>
      </c>
      <c r="J461" s="10">
        <v>16</v>
      </c>
      <c r="K461" s="10">
        <v>9</v>
      </c>
      <c r="L461" s="10">
        <v>5</v>
      </c>
      <c r="M461" s="10">
        <v>10</v>
      </c>
      <c r="N461" s="10">
        <v>6</v>
      </c>
      <c r="O461" s="10">
        <v>7</v>
      </c>
      <c r="P461" s="10">
        <v>13</v>
      </c>
      <c r="Q461" s="11">
        <v>8</v>
      </c>
      <c r="R461" s="1"/>
      <c r="S461" s="2">
        <f t="shared" si="14"/>
        <v>-0.2</v>
      </c>
      <c r="T461" s="3">
        <f t="shared" si="15"/>
        <v>-1</v>
      </c>
      <c r="U461" s="47"/>
    </row>
    <row r="462" spans="1:21">
      <c r="A462" s="47"/>
      <c r="B462" s="57"/>
      <c r="C462" s="20" t="s">
        <v>483</v>
      </c>
      <c r="D462" s="20"/>
      <c r="E462" s="29">
        <v>465</v>
      </c>
      <c r="F462" s="29">
        <v>493</v>
      </c>
      <c r="G462" s="29">
        <v>417</v>
      </c>
      <c r="H462" s="29">
        <v>298</v>
      </c>
      <c r="I462" s="29">
        <v>359</v>
      </c>
      <c r="J462" s="29">
        <v>412</v>
      </c>
      <c r="K462" s="29">
        <v>269</v>
      </c>
      <c r="L462" s="29">
        <v>231</v>
      </c>
      <c r="M462" s="29">
        <v>317</v>
      </c>
      <c r="N462" s="29">
        <v>368</v>
      </c>
      <c r="O462" s="29">
        <v>278</v>
      </c>
      <c r="P462" s="29">
        <v>251</v>
      </c>
      <c r="Q462" s="29">
        <v>306</v>
      </c>
      <c r="R462" s="20"/>
      <c r="S462" s="30">
        <f t="shared" si="14"/>
        <v>-3.4700315457413249E-2</v>
      </c>
      <c r="T462" s="32">
        <f t="shared" si="15"/>
        <v>0</v>
      </c>
      <c r="U462" s="47"/>
    </row>
    <row r="463" spans="1:21">
      <c r="A463" s="47"/>
      <c r="B463" s="57"/>
      <c r="C463" s="28" t="s">
        <v>81</v>
      </c>
      <c r="D463" s="5" t="s">
        <v>484</v>
      </c>
      <c r="E463" s="10">
        <v>107</v>
      </c>
      <c r="F463" s="10">
        <v>133</v>
      </c>
      <c r="G463" s="10">
        <v>73</v>
      </c>
      <c r="H463" s="10">
        <v>83</v>
      </c>
      <c r="I463" s="10">
        <v>83</v>
      </c>
      <c r="J463" s="10">
        <v>150</v>
      </c>
      <c r="K463" s="10">
        <v>63</v>
      </c>
      <c r="L463" s="10">
        <v>50</v>
      </c>
      <c r="M463" s="10">
        <v>108</v>
      </c>
      <c r="N463" s="10">
        <v>134</v>
      </c>
      <c r="O463" s="10">
        <v>72</v>
      </c>
      <c r="P463" s="10">
        <v>68</v>
      </c>
      <c r="Q463" s="11">
        <v>95</v>
      </c>
      <c r="R463" s="1"/>
      <c r="S463" s="2">
        <f t="shared" si="14"/>
        <v>-0.12037037037037036</v>
      </c>
      <c r="T463" s="3">
        <f t="shared" si="15"/>
        <v>-1</v>
      </c>
      <c r="U463" s="47"/>
    </row>
    <row r="464" spans="1:21">
      <c r="A464" s="47"/>
      <c r="B464" s="57"/>
      <c r="C464" s="28"/>
      <c r="D464" s="5" t="s">
        <v>485</v>
      </c>
      <c r="E464" s="10">
        <v>595</v>
      </c>
      <c r="F464" s="10">
        <v>678</v>
      </c>
      <c r="G464" s="10">
        <v>470</v>
      </c>
      <c r="H464" s="10">
        <v>377</v>
      </c>
      <c r="I464" s="10">
        <v>551</v>
      </c>
      <c r="J464" s="10">
        <v>614</v>
      </c>
      <c r="K464" s="10">
        <v>402</v>
      </c>
      <c r="L464" s="10">
        <v>401</v>
      </c>
      <c r="M464" s="10">
        <v>545</v>
      </c>
      <c r="N464" s="10">
        <v>605</v>
      </c>
      <c r="O464" s="10">
        <v>389</v>
      </c>
      <c r="P464" s="10">
        <v>467</v>
      </c>
      <c r="Q464" s="11">
        <v>546</v>
      </c>
      <c r="R464" s="1"/>
      <c r="S464" s="2">
        <f t="shared" si="14"/>
        <v>1.834862385321101E-3</v>
      </c>
      <c r="T464" s="3">
        <f t="shared" si="15"/>
        <v>0</v>
      </c>
      <c r="U464" s="47"/>
    </row>
    <row r="465" spans="1:21">
      <c r="A465" s="47"/>
      <c r="B465" s="57"/>
      <c r="C465" s="28"/>
      <c r="D465" s="5" t="s">
        <v>94</v>
      </c>
      <c r="E465" s="10">
        <v>25</v>
      </c>
      <c r="F465" s="10">
        <v>20</v>
      </c>
      <c r="G465" s="10">
        <v>15</v>
      </c>
      <c r="H465" s="10">
        <v>7</v>
      </c>
      <c r="I465" s="10">
        <v>14</v>
      </c>
      <c r="J465" s="10">
        <v>15</v>
      </c>
      <c r="K465" s="10">
        <v>10</v>
      </c>
      <c r="L465" s="10">
        <v>4</v>
      </c>
      <c r="M465" s="10">
        <v>12</v>
      </c>
      <c r="N465" s="10">
        <v>9</v>
      </c>
      <c r="O465" s="10">
        <v>8</v>
      </c>
      <c r="P465" s="10">
        <v>9</v>
      </c>
      <c r="Q465" s="11">
        <v>13</v>
      </c>
      <c r="R465" s="1"/>
      <c r="S465" s="2">
        <f t="shared" si="14"/>
        <v>8.3333333333333329E-2</v>
      </c>
      <c r="T465" s="3">
        <f t="shared" si="15"/>
        <v>1</v>
      </c>
      <c r="U465" s="47"/>
    </row>
    <row r="466" spans="1:21">
      <c r="A466" s="47"/>
      <c r="B466" s="57"/>
      <c r="C466" s="28"/>
      <c r="D466" s="5" t="s">
        <v>486</v>
      </c>
      <c r="E466" s="10">
        <v>32</v>
      </c>
      <c r="F466" s="10">
        <v>28</v>
      </c>
      <c r="G466" s="10">
        <v>15</v>
      </c>
      <c r="H466" s="10">
        <v>16</v>
      </c>
      <c r="I466" s="10">
        <v>17</v>
      </c>
      <c r="J466" s="10">
        <v>19</v>
      </c>
      <c r="K466" s="10">
        <v>13</v>
      </c>
      <c r="L466" s="10">
        <v>11</v>
      </c>
      <c r="M466" s="10">
        <v>23</v>
      </c>
      <c r="N466" s="10">
        <v>20</v>
      </c>
      <c r="O466" s="10">
        <v>20</v>
      </c>
      <c r="P466" s="10">
        <v>31</v>
      </c>
      <c r="Q466" s="11">
        <v>35</v>
      </c>
      <c r="R466" s="1"/>
      <c r="S466" s="2">
        <f t="shared" si="14"/>
        <v>0.52173913043478259</v>
      </c>
      <c r="T466" s="3">
        <f t="shared" si="15"/>
        <v>1</v>
      </c>
      <c r="U466" s="47"/>
    </row>
    <row r="467" spans="1:21">
      <c r="A467" s="47"/>
      <c r="B467" s="57"/>
      <c r="C467" s="20" t="s">
        <v>487</v>
      </c>
      <c r="D467" s="20"/>
      <c r="E467" s="29">
        <v>759</v>
      </c>
      <c r="F467" s="29">
        <v>859</v>
      </c>
      <c r="G467" s="29">
        <v>573</v>
      </c>
      <c r="H467" s="29">
        <v>483</v>
      </c>
      <c r="I467" s="29">
        <v>665</v>
      </c>
      <c r="J467" s="29">
        <v>798</v>
      </c>
      <c r="K467" s="29">
        <v>488</v>
      </c>
      <c r="L467" s="29">
        <v>466</v>
      </c>
      <c r="M467" s="29">
        <v>688</v>
      </c>
      <c r="N467" s="29">
        <v>768</v>
      </c>
      <c r="O467" s="29">
        <v>489</v>
      </c>
      <c r="P467" s="29">
        <v>575</v>
      </c>
      <c r="Q467" s="29">
        <v>689</v>
      </c>
      <c r="R467" s="20"/>
      <c r="S467" s="30">
        <f t="shared" si="14"/>
        <v>1.4534883720930232E-3</v>
      </c>
      <c r="T467" s="32">
        <f t="shared" si="15"/>
        <v>0</v>
      </c>
      <c r="U467" s="47"/>
    </row>
    <row r="468" spans="1:21">
      <c r="A468" s="47"/>
      <c r="B468" s="57"/>
      <c r="C468" s="28" t="s">
        <v>82</v>
      </c>
      <c r="D468" s="5" t="s">
        <v>488</v>
      </c>
      <c r="E468" s="10">
        <v>750</v>
      </c>
      <c r="F468" s="10">
        <v>757</v>
      </c>
      <c r="G468" s="10">
        <v>671</v>
      </c>
      <c r="H468" s="10">
        <v>650</v>
      </c>
      <c r="I468" s="10">
        <v>567</v>
      </c>
      <c r="J468" s="10">
        <v>606</v>
      </c>
      <c r="K468" s="10">
        <v>460</v>
      </c>
      <c r="L468" s="10">
        <v>540</v>
      </c>
      <c r="M468" s="10">
        <v>486</v>
      </c>
      <c r="N468" s="10">
        <v>517</v>
      </c>
      <c r="O468" s="10">
        <v>483</v>
      </c>
      <c r="P468" s="10">
        <v>586</v>
      </c>
      <c r="Q468" s="11">
        <v>505</v>
      </c>
      <c r="R468" s="1"/>
      <c r="S468" s="2">
        <f t="shared" si="14"/>
        <v>3.9094650205761319E-2</v>
      </c>
      <c r="T468" s="3">
        <f t="shared" si="15"/>
        <v>0</v>
      </c>
      <c r="U468" s="47"/>
    </row>
    <row r="469" spans="1:21">
      <c r="A469" s="47"/>
      <c r="B469" s="57"/>
      <c r="C469" s="28"/>
      <c r="D469" s="5" t="s">
        <v>489</v>
      </c>
      <c r="E469" s="10">
        <v>3157</v>
      </c>
      <c r="F469" s="10">
        <v>3182</v>
      </c>
      <c r="G469" s="10">
        <v>3085</v>
      </c>
      <c r="H469" s="10">
        <v>3086</v>
      </c>
      <c r="I469" s="10">
        <v>3092</v>
      </c>
      <c r="J469" s="10">
        <v>3125</v>
      </c>
      <c r="K469" s="10">
        <v>2519</v>
      </c>
      <c r="L469" s="10">
        <v>2706</v>
      </c>
      <c r="M469" s="10">
        <v>2717</v>
      </c>
      <c r="N469" s="10">
        <v>2947</v>
      </c>
      <c r="O469" s="10">
        <v>2421</v>
      </c>
      <c r="P469" s="10">
        <v>2700</v>
      </c>
      <c r="Q469" s="11">
        <v>2779</v>
      </c>
      <c r="R469" s="1"/>
      <c r="S469" s="2">
        <f t="shared" si="14"/>
        <v>2.2819285977180713E-2</v>
      </c>
      <c r="T469" s="3">
        <f t="shared" si="15"/>
        <v>0</v>
      </c>
      <c r="U469" s="47"/>
    </row>
    <row r="470" spans="1:21">
      <c r="A470" s="47"/>
      <c r="B470" s="57"/>
      <c r="C470" s="28"/>
      <c r="D470" s="5" t="s">
        <v>490</v>
      </c>
      <c r="E470" s="10">
        <v>70</v>
      </c>
      <c r="F470" s="10">
        <v>109</v>
      </c>
      <c r="G470" s="10">
        <v>97</v>
      </c>
      <c r="H470" s="10">
        <v>100</v>
      </c>
      <c r="I470" s="10">
        <v>114</v>
      </c>
      <c r="J470" s="10">
        <v>111</v>
      </c>
      <c r="K470" s="10">
        <v>70</v>
      </c>
      <c r="L470" s="10">
        <v>94</v>
      </c>
      <c r="M470" s="10">
        <v>85</v>
      </c>
      <c r="N470" s="10">
        <v>71</v>
      </c>
      <c r="O470" s="10">
        <v>59</v>
      </c>
      <c r="P470" s="10">
        <v>75</v>
      </c>
      <c r="Q470" s="11">
        <v>75</v>
      </c>
      <c r="R470" s="1"/>
      <c r="S470" s="2">
        <f t="shared" si="14"/>
        <v>-0.11764705882352941</v>
      </c>
      <c r="T470" s="3">
        <f t="shared" si="15"/>
        <v>-1</v>
      </c>
      <c r="U470" s="47"/>
    </row>
    <row r="471" spans="1:21">
      <c r="A471" s="47"/>
      <c r="B471" s="57"/>
      <c r="C471" s="28"/>
      <c r="D471" s="5" t="s">
        <v>94</v>
      </c>
      <c r="E471" s="10">
        <v>379</v>
      </c>
      <c r="F471" s="10">
        <v>322</v>
      </c>
      <c r="G471" s="10">
        <v>209</v>
      </c>
      <c r="H471" s="10">
        <v>223</v>
      </c>
      <c r="I471" s="10">
        <v>191</v>
      </c>
      <c r="J471" s="10">
        <v>168</v>
      </c>
      <c r="K471" s="10">
        <v>147</v>
      </c>
      <c r="L471" s="10">
        <v>153</v>
      </c>
      <c r="M471" s="10">
        <v>221</v>
      </c>
      <c r="N471" s="10">
        <v>199</v>
      </c>
      <c r="O471" s="10">
        <v>180</v>
      </c>
      <c r="P471" s="10">
        <v>252</v>
      </c>
      <c r="Q471" s="11">
        <v>222</v>
      </c>
      <c r="R471" s="1"/>
      <c r="S471" s="2">
        <f t="shared" si="14"/>
        <v>4.5248868778280547E-3</v>
      </c>
      <c r="T471" s="3">
        <f t="shared" si="15"/>
        <v>0</v>
      </c>
      <c r="U471" s="47"/>
    </row>
    <row r="472" spans="1:21">
      <c r="A472" s="47"/>
      <c r="B472" s="57"/>
      <c r="C472" s="20" t="s">
        <v>491</v>
      </c>
      <c r="D472" s="20"/>
      <c r="E472" s="29">
        <v>4356</v>
      </c>
      <c r="F472" s="29">
        <v>4370</v>
      </c>
      <c r="G472" s="29">
        <v>4062</v>
      </c>
      <c r="H472" s="29">
        <v>4059</v>
      </c>
      <c r="I472" s="29">
        <v>3964</v>
      </c>
      <c r="J472" s="29">
        <v>4010</v>
      </c>
      <c r="K472" s="29">
        <v>3196</v>
      </c>
      <c r="L472" s="29">
        <v>3493</v>
      </c>
      <c r="M472" s="29">
        <v>3509</v>
      </c>
      <c r="N472" s="29">
        <v>3734</v>
      </c>
      <c r="O472" s="29">
        <v>3143</v>
      </c>
      <c r="P472" s="29">
        <v>3613</v>
      </c>
      <c r="Q472" s="29">
        <v>3581</v>
      </c>
      <c r="R472" s="20"/>
      <c r="S472" s="30">
        <f t="shared" si="14"/>
        <v>2.0518666286691366E-2</v>
      </c>
      <c r="T472" s="32">
        <f t="shared" si="15"/>
        <v>0</v>
      </c>
      <c r="U472" s="47"/>
    </row>
    <row r="473" spans="1:21">
      <c r="A473" s="47"/>
      <c r="B473" s="57"/>
      <c r="C473" s="28" t="s">
        <v>83</v>
      </c>
      <c r="D473" s="5" t="s">
        <v>492</v>
      </c>
      <c r="E473" s="10">
        <v>77</v>
      </c>
      <c r="F473" s="10">
        <v>106</v>
      </c>
      <c r="G473" s="10">
        <v>92</v>
      </c>
      <c r="H473" s="10">
        <v>106</v>
      </c>
      <c r="I473" s="10">
        <v>115</v>
      </c>
      <c r="J473" s="10">
        <v>166</v>
      </c>
      <c r="K473" s="10">
        <v>136</v>
      </c>
      <c r="L473" s="10">
        <v>146</v>
      </c>
      <c r="M473" s="10">
        <v>121</v>
      </c>
      <c r="N473" s="10">
        <v>126</v>
      </c>
      <c r="O473" s="10">
        <v>178</v>
      </c>
      <c r="P473" s="10">
        <v>200</v>
      </c>
      <c r="Q473" s="11">
        <v>169</v>
      </c>
      <c r="R473" s="1"/>
      <c r="S473" s="2">
        <f t="shared" si="14"/>
        <v>0.39669421487603307</v>
      </c>
      <c r="T473" s="3">
        <f t="shared" si="15"/>
        <v>1</v>
      </c>
      <c r="U473" s="47"/>
    </row>
    <row r="474" spans="1:21">
      <c r="A474" s="47"/>
      <c r="B474" s="57"/>
      <c r="C474" s="28"/>
      <c r="D474" s="5" t="s">
        <v>94</v>
      </c>
      <c r="E474" s="10">
        <v>7</v>
      </c>
      <c r="F474" s="10">
        <v>11</v>
      </c>
      <c r="G474" s="10">
        <v>5</v>
      </c>
      <c r="H474" s="10">
        <v>2</v>
      </c>
      <c r="I474" s="10">
        <v>7</v>
      </c>
      <c r="J474" s="10">
        <v>2</v>
      </c>
      <c r="K474" s="10">
        <v>7</v>
      </c>
      <c r="L474" s="10">
        <v>7</v>
      </c>
      <c r="M474" s="10">
        <v>3</v>
      </c>
      <c r="N474" s="10">
        <v>4</v>
      </c>
      <c r="O474" s="10">
        <v>8</v>
      </c>
      <c r="P474" s="10">
        <v>5</v>
      </c>
      <c r="Q474" s="11">
        <v>12</v>
      </c>
      <c r="R474" s="1"/>
      <c r="S474" s="2">
        <f t="shared" si="14"/>
        <v>3</v>
      </c>
      <c r="T474" s="3">
        <f t="shared" si="15"/>
        <v>1</v>
      </c>
      <c r="U474" s="47"/>
    </row>
    <row r="475" spans="1:21">
      <c r="A475" s="47"/>
      <c r="B475" s="57"/>
      <c r="C475" s="28"/>
      <c r="D475" s="5" t="s">
        <v>493</v>
      </c>
      <c r="E475" s="10">
        <v>300</v>
      </c>
      <c r="F475" s="10">
        <v>392</v>
      </c>
      <c r="G475" s="10">
        <v>344</v>
      </c>
      <c r="H475" s="10">
        <v>295</v>
      </c>
      <c r="I475" s="10">
        <v>290</v>
      </c>
      <c r="J475" s="10">
        <v>343</v>
      </c>
      <c r="K475" s="10">
        <v>296</v>
      </c>
      <c r="L475" s="10">
        <v>279</v>
      </c>
      <c r="M475" s="10">
        <v>275</v>
      </c>
      <c r="N475" s="10">
        <v>346</v>
      </c>
      <c r="O475" s="10">
        <v>304</v>
      </c>
      <c r="P475" s="10">
        <v>296</v>
      </c>
      <c r="Q475" s="11">
        <v>324</v>
      </c>
      <c r="R475" s="1"/>
      <c r="S475" s="2">
        <f t="shared" si="14"/>
        <v>0.17818181818181819</v>
      </c>
      <c r="T475" s="3">
        <f t="shared" si="15"/>
        <v>1</v>
      </c>
      <c r="U475" s="47"/>
    </row>
    <row r="476" spans="1:21">
      <c r="A476" s="47"/>
      <c r="B476" s="57"/>
      <c r="C476" s="20" t="s">
        <v>494</v>
      </c>
      <c r="D476" s="20"/>
      <c r="E476" s="29">
        <v>384</v>
      </c>
      <c r="F476" s="29">
        <v>509</v>
      </c>
      <c r="G476" s="29">
        <v>441</v>
      </c>
      <c r="H476" s="29">
        <v>403</v>
      </c>
      <c r="I476" s="29">
        <v>412</v>
      </c>
      <c r="J476" s="29">
        <v>511</v>
      </c>
      <c r="K476" s="29">
        <v>439</v>
      </c>
      <c r="L476" s="29">
        <v>432</v>
      </c>
      <c r="M476" s="29">
        <v>399</v>
      </c>
      <c r="N476" s="29">
        <v>476</v>
      </c>
      <c r="O476" s="29">
        <v>490</v>
      </c>
      <c r="P476" s="29">
        <v>501</v>
      </c>
      <c r="Q476" s="29">
        <v>505</v>
      </c>
      <c r="R476" s="20"/>
      <c r="S476" s="30">
        <f t="shared" si="14"/>
        <v>0.26566416040100249</v>
      </c>
      <c r="T476" s="32">
        <f t="shared" si="15"/>
        <v>1</v>
      </c>
      <c r="U476" s="47"/>
    </row>
    <row r="477" spans="1:21">
      <c r="A477" s="47"/>
      <c r="B477" s="57"/>
      <c r="C477" s="28" t="s">
        <v>84</v>
      </c>
      <c r="D477" s="5" t="s">
        <v>94</v>
      </c>
      <c r="E477" s="10">
        <v>49</v>
      </c>
      <c r="F477" s="10">
        <v>31</v>
      </c>
      <c r="G477" s="10">
        <v>23</v>
      </c>
      <c r="H477" s="10">
        <v>29</v>
      </c>
      <c r="I477" s="10">
        <v>16</v>
      </c>
      <c r="J477" s="10">
        <v>20</v>
      </c>
      <c r="K477" s="10">
        <v>18</v>
      </c>
      <c r="L477" s="10">
        <v>34</v>
      </c>
      <c r="M477" s="10">
        <v>24</v>
      </c>
      <c r="N477" s="10">
        <v>18</v>
      </c>
      <c r="O477" s="10">
        <v>16</v>
      </c>
      <c r="P477" s="10">
        <v>35</v>
      </c>
      <c r="Q477" s="11">
        <v>23</v>
      </c>
      <c r="R477" s="1"/>
      <c r="S477" s="2">
        <f t="shared" si="14"/>
        <v>-4.1666666666666664E-2</v>
      </c>
      <c r="T477" s="3">
        <f t="shared" si="15"/>
        <v>0</v>
      </c>
      <c r="U477" s="47"/>
    </row>
    <row r="478" spans="1:21">
      <c r="A478" s="47"/>
      <c r="B478" s="57"/>
      <c r="C478" s="28"/>
      <c r="D478" s="5" t="s">
        <v>495</v>
      </c>
      <c r="E478" s="10">
        <v>1140</v>
      </c>
      <c r="F478" s="10">
        <v>1045</v>
      </c>
      <c r="G478" s="10">
        <v>1040</v>
      </c>
      <c r="H478" s="10">
        <v>1082</v>
      </c>
      <c r="I478" s="10">
        <v>1033</v>
      </c>
      <c r="J478" s="10">
        <v>974</v>
      </c>
      <c r="K478" s="10">
        <v>800</v>
      </c>
      <c r="L478" s="10">
        <v>915</v>
      </c>
      <c r="M478" s="10">
        <v>870</v>
      </c>
      <c r="N478" s="10">
        <v>832</v>
      </c>
      <c r="O478" s="10">
        <v>753</v>
      </c>
      <c r="P478" s="10">
        <v>960</v>
      </c>
      <c r="Q478" s="11">
        <v>801</v>
      </c>
      <c r="R478" s="1"/>
      <c r="S478" s="2">
        <f t="shared" si="14"/>
        <v>-7.9310344827586213E-2</v>
      </c>
      <c r="T478" s="3">
        <f t="shared" si="15"/>
        <v>-1</v>
      </c>
      <c r="U478" s="47"/>
    </row>
    <row r="479" spans="1:21">
      <c r="A479" s="47"/>
      <c r="B479" s="57"/>
      <c r="C479" s="28"/>
      <c r="D479" s="5" t="s">
        <v>496</v>
      </c>
      <c r="E479" s="10">
        <v>480</v>
      </c>
      <c r="F479" s="10">
        <v>489</v>
      </c>
      <c r="G479" s="10">
        <v>456</v>
      </c>
      <c r="H479" s="10">
        <v>430</v>
      </c>
      <c r="I479" s="10">
        <v>465</v>
      </c>
      <c r="J479" s="10">
        <v>458</v>
      </c>
      <c r="K479" s="10">
        <v>359</v>
      </c>
      <c r="L479" s="10">
        <v>413</v>
      </c>
      <c r="M479" s="10">
        <v>415</v>
      </c>
      <c r="N479" s="10">
        <v>420</v>
      </c>
      <c r="O479" s="10">
        <v>378</v>
      </c>
      <c r="P479" s="10">
        <v>431</v>
      </c>
      <c r="Q479" s="11">
        <v>388</v>
      </c>
      <c r="R479" s="1"/>
      <c r="S479" s="2">
        <f t="shared" si="14"/>
        <v>-6.5060240963855417E-2</v>
      </c>
      <c r="T479" s="3">
        <f t="shared" si="15"/>
        <v>-1</v>
      </c>
      <c r="U479" s="47"/>
    </row>
    <row r="480" spans="1:21">
      <c r="A480" s="47"/>
      <c r="B480" s="57"/>
      <c r="C480" s="20" t="s">
        <v>497</v>
      </c>
      <c r="D480" s="20"/>
      <c r="E480" s="29">
        <v>1669</v>
      </c>
      <c r="F480" s="29">
        <v>1565</v>
      </c>
      <c r="G480" s="29">
        <v>1519</v>
      </c>
      <c r="H480" s="29">
        <v>1541</v>
      </c>
      <c r="I480" s="29">
        <v>1514</v>
      </c>
      <c r="J480" s="29">
        <v>1452</v>
      </c>
      <c r="K480" s="29">
        <v>1177</v>
      </c>
      <c r="L480" s="29">
        <v>1362</v>
      </c>
      <c r="M480" s="29">
        <v>1309</v>
      </c>
      <c r="N480" s="29">
        <v>1270</v>
      </c>
      <c r="O480" s="29">
        <v>1147</v>
      </c>
      <c r="P480" s="29">
        <v>1426</v>
      </c>
      <c r="Q480" s="29">
        <v>1212</v>
      </c>
      <c r="R480" s="20"/>
      <c r="S480" s="30">
        <f t="shared" si="14"/>
        <v>-7.4102368220015286E-2</v>
      </c>
      <c r="T480" s="32">
        <f t="shared" si="15"/>
        <v>-1</v>
      </c>
      <c r="U480" s="47"/>
    </row>
    <row r="481" spans="1:21">
      <c r="A481" s="47"/>
      <c r="B481" s="57"/>
      <c r="C481" s="28" t="s">
        <v>85</v>
      </c>
      <c r="D481" s="5" t="s">
        <v>498</v>
      </c>
      <c r="E481" s="10">
        <v>351</v>
      </c>
      <c r="F481" s="10">
        <v>386</v>
      </c>
      <c r="G481" s="10">
        <v>417</v>
      </c>
      <c r="H481" s="10">
        <v>390</v>
      </c>
      <c r="I481" s="10">
        <v>461</v>
      </c>
      <c r="J481" s="10">
        <v>401</v>
      </c>
      <c r="K481" s="10">
        <v>344</v>
      </c>
      <c r="L481" s="10">
        <v>433</v>
      </c>
      <c r="M481" s="10">
        <v>484</v>
      </c>
      <c r="N481" s="10">
        <v>438</v>
      </c>
      <c r="O481" s="10">
        <v>356</v>
      </c>
      <c r="P481" s="10">
        <v>403</v>
      </c>
      <c r="Q481" s="11">
        <v>462</v>
      </c>
      <c r="R481" s="1"/>
      <c r="S481" s="2">
        <f t="shared" si="14"/>
        <v>-4.5454545454545456E-2</v>
      </c>
      <c r="T481" s="3">
        <f t="shared" si="15"/>
        <v>0</v>
      </c>
      <c r="U481" s="47"/>
    </row>
    <row r="482" spans="1:21">
      <c r="A482" s="47"/>
      <c r="B482" s="57"/>
      <c r="C482" s="28"/>
      <c r="D482" s="5" t="s">
        <v>499</v>
      </c>
      <c r="E482" s="10">
        <v>213</v>
      </c>
      <c r="F482" s="10">
        <v>253</v>
      </c>
      <c r="G482" s="10">
        <v>198</v>
      </c>
      <c r="H482" s="10">
        <v>148</v>
      </c>
      <c r="I482" s="10">
        <v>208</v>
      </c>
      <c r="J482" s="10">
        <v>243</v>
      </c>
      <c r="K482" s="10">
        <v>145</v>
      </c>
      <c r="L482" s="10">
        <v>161</v>
      </c>
      <c r="M482" s="10">
        <v>206</v>
      </c>
      <c r="N482" s="10">
        <v>219</v>
      </c>
      <c r="O482" s="10">
        <v>191</v>
      </c>
      <c r="P482" s="10">
        <v>161</v>
      </c>
      <c r="Q482" s="11">
        <v>217</v>
      </c>
      <c r="R482" s="1"/>
      <c r="S482" s="2">
        <f t="shared" si="14"/>
        <v>5.3398058252427182E-2</v>
      </c>
      <c r="T482" s="3">
        <f t="shared" si="15"/>
        <v>1</v>
      </c>
      <c r="U482" s="47"/>
    </row>
    <row r="483" spans="1:21">
      <c r="A483" s="47"/>
      <c r="B483" s="57"/>
      <c r="C483" s="28"/>
      <c r="D483" s="5" t="s">
        <v>500</v>
      </c>
      <c r="E483" s="10">
        <v>173</v>
      </c>
      <c r="F483" s="10">
        <v>170</v>
      </c>
      <c r="G483" s="10">
        <v>147</v>
      </c>
      <c r="H483" s="10">
        <v>128</v>
      </c>
      <c r="I483" s="10">
        <v>142</v>
      </c>
      <c r="J483" s="10">
        <v>157</v>
      </c>
      <c r="K483" s="10">
        <v>126</v>
      </c>
      <c r="L483" s="10">
        <v>97</v>
      </c>
      <c r="M483" s="10">
        <v>115</v>
      </c>
      <c r="N483" s="10">
        <v>107</v>
      </c>
      <c r="O483" s="10">
        <v>85</v>
      </c>
      <c r="P483" s="10">
        <v>99</v>
      </c>
      <c r="Q483" s="11">
        <v>109</v>
      </c>
      <c r="R483" s="1"/>
      <c r="S483" s="2">
        <f t="shared" si="14"/>
        <v>-5.2173913043478258E-2</v>
      </c>
      <c r="T483" s="3">
        <f t="shared" si="15"/>
        <v>-1</v>
      </c>
      <c r="U483" s="47"/>
    </row>
    <row r="484" spans="1:21">
      <c r="A484" s="47"/>
      <c r="B484" s="57"/>
      <c r="C484" s="28"/>
      <c r="D484" s="5" t="s">
        <v>501</v>
      </c>
      <c r="E484" s="10">
        <v>481</v>
      </c>
      <c r="F484" s="10">
        <v>492</v>
      </c>
      <c r="G484" s="10">
        <v>369</v>
      </c>
      <c r="H484" s="10">
        <v>330</v>
      </c>
      <c r="I484" s="10">
        <v>484</v>
      </c>
      <c r="J484" s="10">
        <v>441</v>
      </c>
      <c r="K484" s="10">
        <v>303</v>
      </c>
      <c r="L484" s="10">
        <v>327</v>
      </c>
      <c r="M484" s="10">
        <v>398</v>
      </c>
      <c r="N484" s="10">
        <v>484</v>
      </c>
      <c r="O484" s="10">
        <v>291</v>
      </c>
      <c r="P484" s="10">
        <v>370</v>
      </c>
      <c r="Q484" s="11">
        <v>397</v>
      </c>
      <c r="R484" s="1"/>
      <c r="S484" s="2">
        <f t="shared" si="14"/>
        <v>-2.5125628140703518E-3</v>
      </c>
      <c r="T484" s="3">
        <f t="shared" si="15"/>
        <v>0</v>
      </c>
      <c r="U484" s="47"/>
    </row>
    <row r="485" spans="1:21">
      <c r="A485" s="47"/>
      <c r="B485" s="57"/>
      <c r="C485" s="28"/>
      <c r="D485" s="5" t="s">
        <v>94</v>
      </c>
      <c r="E485" s="10">
        <v>233</v>
      </c>
      <c r="F485" s="10">
        <v>251</v>
      </c>
      <c r="G485" s="10">
        <v>147</v>
      </c>
      <c r="H485" s="10">
        <v>188</v>
      </c>
      <c r="I485" s="10">
        <v>169</v>
      </c>
      <c r="J485" s="10">
        <v>154</v>
      </c>
      <c r="K485" s="10">
        <v>114</v>
      </c>
      <c r="L485" s="10">
        <v>128</v>
      </c>
      <c r="M485" s="10">
        <v>178</v>
      </c>
      <c r="N485" s="10">
        <v>128</v>
      </c>
      <c r="O485" s="10">
        <v>113</v>
      </c>
      <c r="P485" s="10">
        <v>157</v>
      </c>
      <c r="Q485" s="11">
        <v>156</v>
      </c>
      <c r="R485" s="1"/>
      <c r="S485" s="2">
        <f t="shared" si="14"/>
        <v>-0.12359550561797752</v>
      </c>
      <c r="T485" s="3">
        <f t="shared" si="15"/>
        <v>-1</v>
      </c>
      <c r="U485" s="47"/>
    </row>
    <row r="486" spans="1:21">
      <c r="A486" s="47"/>
      <c r="B486" s="57"/>
      <c r="C486" s="20" t="s">
        <v>502</v>
      </c>
      <c r="D486" s="20"/>
      <c r="E486" s="29">
        <v>1451</v>
      </c>
      <c r="F486" s="29">
        <v>1552</v>
      </c>
      <c r="G486" s="29">
        <v>1278</v>
      </c>
      <c r="H486" s="29">
        <v>1184</v>
      </c>
      <c r="I486" s="29">
        <v>1464</v>
      </c>
      <c r="J486" s="29">
        <v>1396</v>
      </c>
      <c r="K486" s="29">
        <v>1032</v>
      </c>
      <c r="L486" s="29">
        <v>1146</v>
      </c>
      <c r="M486" s="29">
        <v>1381</v>
      </c>
      <c r="N486" s="29">
        <v>1376</v>
      </c>
      <c r="O486" s="29">
        <v>1036</v>
      </c>
      <c r="P486" s="29">
        <v>1190</v>
      </c>
      <c r="Q486" s="29">
        <v>1341</v>
      </c>
      <c r="R486" s="20"/>
      <c r="S486" s="30">
        <f t="shared" si="14"/>
        <v>-2.8964518464880521E-2</v>
      </c>
      <c r="T486" s="32">
        <f t="shared" si="15"/>
        <v>0</v>
      </c>
      <c r="U486" s="47"/>
    </row>
    <row r="487" spans="1:21">
      <c r="A487" s="47"/>
      <c r="B487" s="57"/>
      <c r="C487" s="28" t="s">
        <v>86</v>
      </c>
      <c r="D487" s="5" t="s">
        <v>498</v>
      </c>
      <c r="E487" s="10">
        <v>87</v>
      </c>
      <c r="F487" s="10">
        <v>78</v>
      </c>
      <c r="G487" s="10">
        <v>73</v>
      </c>
      <c r="H487" s="10">
        <v>86</v>
      </c>
      <c r="I487" s="10">
        <v>103</v>
      </c>
      <c r="J487" s="10">
        <v>107</v>
      </c>
      <c r="K487" s="10">
        <v>73</v>
      </c>
      <c r="L487" s="10">
        <v>88</v>
      </c>
      <c r="M487" s="10">
        <v>76</v>
      </c>
      <c r="N487" s="10">
        <v>64</v>
      </c>
      <c r="O487" s="10">
        <v>70</v>
      </c>
      <c r="P487" s="10">
        <v>81</v>
      </c>
      <c r="Q487" s="11">
        <v>85</v>
      </c>
      <c r="R487" s="1"/>
      <c r="S487" s="2">
        <f t="shared" si="14"/>
        <v>0.11842105263157894</v>
      </c>
      <c r="T487" s="3">
        <f t="shared" si="15"/>
        <v>1</v>
      </c>
      <c r="U487" s="47"/>
    </row>
    <row r="488" spans="1:21">
      <c r="A488" s="47"/>
      <c r="B488" s="57"/>
      <c r="C488" s="28"/>
      <c r="D488" s="5" t="s">
        <v>499</v>
      </c>
      <c r="E488" s="10">
        <v>45</v>
      </c>
      <c r="F488" s="10">
        <v>47</v>
      </c>
      <c r="G488" s="10">
        <v>30</v>
      </c>
      <c r="H488" s="10">
        <v>23</v>
      </c>
      <c r="I488" s="10">
        <v>31</v>
      </c>
      <c r="J488" s="10">
        <v>34</v>
      </c>
      <c r="K488" s="10">
        <v>18</v>
      </c>
      <c r="L488" s="10">
        <v>15</v>
      </c>
      <c r="M488" s="10">
        <v>32</v>
      </c>
      <c r="N488" s="10">
        <v>41</v>
      </c>
      <c r="O488" s="10">
        <v>27</v>
      </c>
      <c r="P488" s="10">
        <v>22</v>
      </c>
      <c r="Q488" s="11">
        <v>32</v>
      </c>
      <c r="R488" s="1"/>
      <c r="S488" s="2">
        <f t="shared" si="14"/>
        <v>0</v>
      </c>
      <c r="T488" s="3">
        <f t="shared" si="15"/>
        <v>0</v>
      </c>
      <c r="U488" s="47"/>
    </row>
    <row r="489" spans="1:21">
      <c r="A489" s="47"/>
      <c r="B489" s="57"/>
      <c r="C489" s="28"/>
      <c r="D489" s="5" t="s">
        <v>500</v>
      </c>
      <c r="E489" s="10">
        <v>27</v>
      </c>
      <c r="F489" s="10">
        <v>28</v>
      </c>
      <c r="G489" s="10">
        <v>19</v>
      </c>
      <c r="H489" s="10">
        <v>28</v>
      </c>
      <c r="I489" s="10">
        <v>27</v>
      </c>
      <c r="J489" s="10">
        <v>30</v>
      </c>
      <c r="K489" s="10">
        <v>18</v>
      </c>
      <c r="L489" s="10">
        <v>21</v>
      </c>
      <c r="M489" s="10">
        <v>25</v>
      </c>
      <c r="N489" s="10">
        <v>16</v>
      </c>
      <c r="O489" s="10">
        <v>22</v>
      </c>
      <c r="P489" s="10">
        <v>12</v>
      </c>
      <c r="Q489" s="11">
        <v>12</v>
      </c>
      <c r="R489" s="1"/>
      <c r="S489" s="2">
        <f t="shared" si="14"/>
        <v>-0.52</v>
      </c>
      <c r="T489" s="3">
        <f t="shared" si="15"/>
        <v>-1</v>
      </c>
      <c r="U489" s="47"/>
    </row>
    <row r="490" spans="1:21">
      <c r="A490" s="47"/>
      <c r="B490" s="57"/>
      <c r="C490" s="28"/>
      <c r="D490" s="5" t="s">
        <v>501</v>
      </c>
      <c r="E490" s="10">
        <v>113</v>
      </c>
      <c r="F490" s="10">
        <v>128</v>
      </c>
      <c r="G490" s="10">
        <v>96</v>
      </c>
      <c r="H490" s="10">
        <v>67</v>
      </c>
      <c r="I490" s="10">
        <v>112</v>
      </c>
      <c r="J490" s="10">
        <v>118</v>
      </c>
      <c r="K490" s="10">
        <v>58</v>
      </c>
      <c r="L490" s="10">
        <v>69</v>
      </c>
      <c r="M490" s="10">
        <v>85</v>
      </c>
      <c r="N490" s="10">
        <v>98</v>
      </c>
      <c r="O490" s="10">
        <v>73</v>
      </c>
      <c r="P490" s="10">
        <v>74</v>
      </c>
      <c r="Q490" s="11">
        <v>79</v>
      </c>
      <c r="R490" s="1"/>
      <c r="S490" s="2">
        <f t="shared" si="14"/>
        <v>-7.0588235294117646E-2</v>
      </c>
      <c r="T490" s="3">
        <f t="shared" si="15"/>
        <v>-1</v>
      </c>
      <c r="U490" s="47"/>
    </row>
    <row r="491" spans="1:21">
      <c r="A491" s="47"/>
      <c r="B491" s="57"/>
      <c r="C491" s="28"/>
      <c r="D491" s="5" t="s">
        <v>94</v>
      </c>
      <c r="E491" s="10">
        <v>159</v>
      </c>
      <c r="F491" s="10">
        <v>123</v>
      </c>
      <c r="G491" s="10">
        <v>104</v>
      </c>
      <c r="H491" s="10">
        <v>112</v>
      </c>
      <c r="I491" s="10">
        <v>89</v>
      </c>
      <c r="J491" s="10">
        <v>78</v>
      </c>
      <c r="K491" s="10">
        <v>45</v>
      </c>
      <c r="L491" s="10">
        <v>46</v>
      </c>
      <c r="M491" s="10">
        <v>81</v>
      </c>
      <c r="N491" s="10">
        <v>65</v>
      </c>
      <c r="O491" s="10">
        <v>57</v>
      </c>
      <c r="P491" s="10">
        <v>85</v>
      </c>
      <c r="Q491" s="11">
        <v>62</v>
      </c>
      <c r="R491" s="1"/>
      <c r="S491" s="2">
        <f t="shared" si="14"/>
        <v>-0.23456790123456789</v>
      </c>
      <c r="T491" s="3">
        <f t="shared" si="15"/>
        <v>-1</v>
      </c>
      <c r="U491" s="47"/>
    </row>
    <row r="492" spans="1:21">
      <c r="A492" s="47"/>
      <c r="B492" s="57"/>
      <c r="C492" s="20" t="s">
        <v>503</v>
      </c>
      <c r="D492" s="20"/>
      <c r="E492" s="29">
        <v>431</v>
      </c>
      <c r="F492" s="29">
        <v>404</v>
      </c>
      <c r="G492" s="29">
        <v>322</v>
      </c>
      <c r="H492" s="29">
        <v>316</v>
      </c>
      <c r="I492" s="29">
        <v>362</v>
      </c>
      <c r="J492" s="29">
        <v>367</v>
      </c>
      <c r="K492" s="29">
        <v>212</v>
      </c>
      <c r="L492" s="29">
        <v>239</v>
      </c>
      <c r="M492" s="29">
        <v>299</v>
      </c>
      <c r="N492" s="29">
        <v>284</v>
      </c>
      <c r="O492" s="29">
        <v>249</v>
      </c>
      <c r="P492" s="29">
        <v>274</v>
      </c>
      <c r="Q492" s="29">
        <v>270</v>
      </c>
      <c r="R492" s="20"/>
      <c r="S492" s="30">
        <f t="shared" si="14"/>
        <v>-9.6989966555183951E-2</v>
      </c>
      <c r="T492" s="32">
        <f t="shared" si="15"/>
        <v>-1</v>
      </c>
      <c r="U492" s="47"/>
    </row>
    <row r="493" spans="1:21">
      <c r="A493" s="47"/>
      <c r="B493" s="57"/>
      <c r="C493" s="28" t="s">
        <v>87</v>
      </c>
      <c r="D493" s="5" t="s">
        <v>504</v>
      </c>
      <c r="E493" s="10">
        <v>40</v>
      </c>
      <c r="F493" s="10">
        <v>61</v>
      </c>
      <c r="G493" s="10">
        <v>58</v>
      </c>
      <c r="H493" s="10">
        <v>40</v>
      </c>
      <c r="I493" s="10">
        <v>40</v>
      </c>
      <c r="J493" s="10">
        <v>57</v>
      </c>
      <c r="K493" s="10">
        <v>46</v>
      </c>
      <c r="L493" s="10">
        <v>45</v>
      </c>
      <c r="M493" s="10">
        <v>38</v>
      </c>
      <c r="N493" s="10">
        <v>49</v>
      </c>
      <c r="O493" s="10">
        <v>39</v>
      </c>
      <c r="P493" s="10">
        <v>31</v>
      </c>
      <c r="Q493" s="11">
        <v>38</v>
      </c>
      <c r="R493" s="1"/>
      <c r="S493" s="2">
        <f t="shared" si="14"/>
        <v>0</v>
      </c>
      <c r="T493" s="3">
        <f t="shared" si="15"/>
        <v>0</v>
      </c>
      <c r="U493" s="47"/>
    </row>
    <row r="494" spans="1:21">
      <c r="A494" s="47"/>
      <c r="B494" s="57"/>
      <c r="C494" s="28"/>
      <c r="D494" s="5" t="s">
        <v>505</v>
      </c>
      <c r="E494" s="10">
        <v>455</v>
      </c>
      <c r="F494" s="10">
        <v>709</v>
      </c>
      <c r="G494" s="10">
        <v>492</v>
      </c>
      <c r="H494" s="10">
        <v>389</v>
      </c>
      <c r="I494" s="10">
        <v>452</v>
      </c>
      <c r="J494" s="10">
        <v>531</v>
      </c>
      <c r="K494" s="10">
        <v>353</v>
      </c>
      <c r="L494" s="10">
        <v>346</v>
      </c>
      <c r="M494" s="10">
        <v>410</v>
      </c>
      <c r="N494" s="10">
        <v>517</v>
      </c>
      <c r="O494" s="10">
        <v>365</v>
      </c>
      <c r="P494" s="10">
        <v>333</v>
      </c>
      <c r="Q494" s="11">
        <v>373</v>
      </c>
      <c r="R494" s="1"/>
      <c r="S494" s="2">
        <f t="shared" si="14"/>
        <v>-9.0243902439024387E-2</v>
      </c>
      <c r="T494" s="3">
        <f t="shared" si="15"/>
        <v>-1</v>
      </c>
      <c r="U494" s="47"/>
    </row>
    <row r="495" spans="1:21">
      <c r="A495" s="47"/>
      <c r="B495" s="57"/>
      <c r="C495" s="28"/>
      <c r="D495" s="5" t="s">
        <v>506</v>
      </c>
      <c r="E495" s="10">
        <v>133</v>
      </c>
      <c r="F495" s="10">
        <v>148</v>
      </c>
      <c r="G495" s="10">
        <v>86</v>
      </c>
      <c r="H495" s="10">
        <v>71</v>
      </c>
      <c r="I495" s="10">
        <v>77</v>
      </c>
      <c r="J495" s="10">
        <v>115</v>
      </c>
      <c r="K495" s="10">
        <v>42</v>
      </c>
      <c r="L495" s="10">
        <v>37</v>
      </c>
      <c r="M495" s="10">
        <v>63</v>
      </c>
      <c r="N495" s="10">
        <v>92</v>
      </c>
      <c r="O495" s="10">
        <v>35</v>
      </c>
      <c r="P495" s="10">
        <v>22</v>
      </c>
      <c r="Q495" s="11">
        <v>44</v>
      </c>
      <c r="R495" s="1"/>
      <c r="S495" s="2">
        <f t="shared" si="14"/>
        <v>-0.30158730158730157</v>
      </c>
      <c r="T495" s="3">
        <f t="shared" si="15"/>
        <v>-1</v>
      </c>
      <c r="U495" s="47"/>
    </row>
    <row r="496" spans="1:21">
      <c r="A496" s="47"/>
      <c r="B496" s="57"/>
      <c r="C496" s="28"/>
      <c r="D496" s="5" t="s">
        <v>507</v>
      </c>
      <c r="E496" s="10">
        <v>1636</v>
      </c>
      <c r="F496" s="10">
        <v>1911</v>
      </c>
      <c r="G496" s="10">
        <v>1436</v>
      </c>
      <c r="H496" s="10">
        <v>1143</v>
      </c>
      <c r="I496" s="10">
        <v>1199</v>
      </c>
      <c r="J496" s="10">
        <v>1245</v>
      </c>
      <c r="K496" s="10">
        <v>1054</v>
      </c>
      <c r="L496" s="10">
        <v>1125</v>
      </c>
      <c r="M496" s="10">
        <v>1180</v>
      </c>
      <c r="N496" s="10">
        <v>1348</v>
      </c>
      <c r="O496" s="10">
        <v>1240</v>
      </c>
      <c r="P496" s="10">
        <v>1475</v>
      </c>
      <c r="Q496" s="11">
        <v>1458</v>
      </c>
      <c r="R496" s="1"/>
      <c r="S496" s="2">
        <f t="shared" si="14"/>
        <v>0.23559322033898306</v>
      </c>
      <c r="T496" s="3">
        <f t="shared" si="15"/>
        <v>1</v>
      </c>
      <c r="U496" s="47"/>
    </row>
    <row r="497" spans="1:21">
      <c r="A497" s="47"/>
      <c r="B497" s="57"/>
      <c r="C497" s="28"/>
      <c r="D497" s="5" t="s">
        <v>508</v>
      </c>
      <c r="E497" s="10">
        <v>383</v>
      </c>
      <c r="F497" s="10">
        <v>390</v>
      </c>
      <c r="G497" s="10">
        <v>313</v>
      </c>
      <c r="H497" s="10">
        <v>330</v>
      </c>
      <c r="I497" s="10">
        <v>345</v>
      </c>
      <c r="J497" s="10">
        <v>633</v>
      </c>
      <c r="K497" s="10">
        <v>502</v>
      </c>
      <c r="L497" s="10">
        <v>534</v>
      </c>
      <c r="M497" s="10">
        <v>389</v>
      </c>
      <c r="N497" s="10">
        <v>363</v>
      </c>
      <c r="O497" s="10">
        <v>269</v>
      </c>
      <c r="P497" s="10">
        <v>405</v>
      </c>
      <c r="Q497" s="11">
        <v>394</v>
      </c>
      <c r="R497" s="1"/>
      <c r="S497" s="2">
        <f t="shared" si="14"/>
        <v>1.2853470437017995E-2</v>
      </c>
      <c r="T497" s="3">
        <f t="shared" si="15"/>
        <v>0</v>
      </c>
      <c r="U497" s="47"/>
    </row>
    <row r="498" spans="1:21">
      <c r="A498" s="47"/>
      <c r="B498" s="57"/>
      <c r="C498" s="28"/>
      <c r="D498" s="5" t="s">
        <v>509</v>
      </c>
      <c r="E498" s="10">
        <v>9</v>
      </c>
      <c r="F498" s="10">
        <v>8</v>
      </c>
      <c r="G498" s="10">
        <v>11</v>
      </c>
      <c r="H498" s="10">
        <v>10</v>
      </c>
      <c r="I498" s="10">
        <v>5</v>
      </c>
      <c r="J498" s="10">
        <v>8</v>
      </c>
      <c r="K498" s="10">
        <v>11</v>
      </c>
      <c r="L498" s="10">
        <v>11</v>
      </c>
      <c r="M498" s="10">
        <v>7</v>
      </c>
      <c r="N498" s="10">
        <v>6</v>
      </c>
      <c r="O498" s="10">
        <v>4</v>
      </c>
      <c r="P498" s="10">
        <v>17</v>
      </c>
      <c r="Q498" s="11">
        <v>17</v>
      </c>
      <c r="R498" s="1"/>
      <c r="S498" s="2">
        <f t="shared" si="14"/>
        <v>1.4285714285714286</v>
      </c>
      <c r="T498" s="3">
        <f t="shared" si="15"/>
        <v>1</v>
      </c>
      <c r="U498" s="47"/>
    </row>
    <row r="499" spans="1:21">
      <c r="A499" s="47"/>
      <c r="B499" s="57"/>
      <c r="C499" s="28"/>
      <c r="D499" s="5" t="s">
        <v>510</v>
      </c>
      <c r="E499" s="10">
        <v>10</v>
      </c>
      <c r="F499" s="10">
        <v>8</v>
      </c>
      <c r="G499" s="10">
        <v>2</v>
      </c>
      <c r="H499" s="10">
        <v>9</v>
      </c>
      <c r="I499" s="10">
        <v>8</v>
      </c>
      <c r="J499" s="10">
        <v>15</v>
      </c>
      <c r="K499" s="10">
        <v>15</v>
      </c>
      <c r="L499" s="10">
        <v>51</v>
      </c>
      <c r="M499" s="10">
        <v>59</v>
      </c>
      <c r="N499" s="10">
        <v>31</v>
      </c>
      <c r="O499" s="10">
        <v>13</v>
      </c>
      <c r="P499" s="10">
        <v>16</v>
      </c>
      <c r="Q499" s="11">
        <v>18</v>
      </c>
      <c r="R499" s="1"/>
      <c r="S499" s="2">
        <f t="shared" si="14"/>
        <v>-0.69491525423728817</v>
      </c>
      <c r="T499" s="3">
        <f t="shared" si="15"/>
        <v>-1</v>
      </c>
      <c r="U499" s="47"/>
    </row>
    <row r="500" spans="1:21">
      <c r="A500" s="47"/>
      <c r="B500" s="57"/>
      <c r="C500" s="28"/>
      <c r="D500" s="5" t="s">
        <v>94</v>
      </c>
      <c r="E500" s="10">
        <v>52</v>
      </c>
      <c r="F500" s="10">
        <v>39</v>
      </c>
      <c r="G500" s="10">
        <v>80</v>
      </c>
      <c r="H500" s="10">
        <v>53</v>
      </c>
      <c r="I500" s="10">
        <v>59</v>
      </c>
      <c r="J500" s="10">
        <v>155</v>
      </c>
      <c r="K500" s="10">
        <v>147</v>
      </c>
      <c r="L500" s="10">
        <v>233</v>
      </c>
      <c r="M500" s="10">
        <v>296</v>
      </c>
      <c r="N500" s="10">
        <v>154</v>
      </c>
      <c r="O500" s="10">
        <v>108</v>
      </c>
      <c r="P500" s="10">
        <v>118</v>
      </c>
      <c r="Q500" s="11">
        <v>101</v>
      </c>
      <c r="R500" s="1"/>
      <c r="S500" s="2">
        <f t="shared" si="14"/>
        <v>-0.65878378378378377</v>
      </c>
      <c r="T500" s="3">
        <f t="shared" si="15"/>
        <v>-1</v>
      </c>
      <c r="U500" s="47"/>
    </row>
    <row r="501" spans="1:21">
      <c r="A501" s="47"/>
      <c r="B501" s="57"/>
      <c r="C501" s="20" t="s">
        <v>511</v>
      </c>
      <c r="D501" s="20"/>
      <c r="E501" s="29">
        <v>2718</v>
      </c>
      <c r="F501" s="29">
        <v>3274</v>
      </c>
      <c r="G501" s="29">
        <v>2478</v>
      </c>
      <c r="H501" s="29">
        <v>2045</v>
      </c>
      <c r="I501" s="29">
        <v>2185</v>
      </c>
      <c r="J501" s="29">
        <v>2759</v>
      </c>
      <c r="K501" s="29">
        <v>2170</v>
      </c>
      <c r="L501" s="29">
        <v>2382</v>
      </c>
      <c r="M501" s="29">
        <v>2442</v>
      </c>
      <c r="N501" s="29">
        <v>2560</v>
      </c>
      <c r="O501" s="29">
        <v>2073</v>
      </c>
      <c r="P501" s="29">
        <v>2417</v>
      </c>
      <c r="Q501" s="29">
        <v>2443</v>
      </c>
      <c r="R501" s="20"/>
      <c r="S501" s="30">
        <f t="shared" si="14"/>
        <v>4.0950040950040953E-4</v>
      </c>
      <c r="T501" s="32">
        <f t="shared" si="15"/>
        <v>0</v>
      </c>
      <c r="U501" s="47"/>
    </row>
    <row r="502" spans="1:21">
      <c r="A502" s="47"/>
      <c r="B502" s="57"/>
      <c r="C502" s="28" t="s">
        <v>88</v>
      </c>
      <c r="D502" s="5" t="s">
        <v>512</v>
      </c>
      <c r="E502" s="10">
        <v>141</v>
      </c>
      <c r="F502" s="10">
        <v>133</v>
      </c>
      <c r="G502" s="10">
        <v>199</v>
      </c>
      <c r="H502" s="10">
        <v>225</v>
      </c>
      <c r="I502" s="10">
        <v>169</v>
      </c>
      <c r="J502" s="10">
        <v>146</v>
      </c>
      <c r="K502" s="10">
        <v>153</v>
      </c>
      <c r="L502" s="10">
        <v>142</v>
      </c>
      <c r="M502" s="10">
        <v>117</v>
      </c>
      <c r="N502" s="10">
        <v>141</v>
      </c>
      <c r="O502" s="10">
        <v>139</v>
      </c>
      <c r="P502" s="10">
        <v>97</v>
      </c>
      <c r="Q502" s="11">
        <v>86</v>
      </c>
      <c r="R502" s="1"/>
      <c r="S502" s="2">
        <f t="shared" si="14"/>
        <v>-0.26495726495726496</v>
      </c>
      <c r="T502" s="3">
        <f t="shared" si="15"/>
        <v>-1</v>
      </c>
      <c r="U502" s="47"/>
    </row>
    <row r="503" spans="1:21">
      <c r="A503" s="47"/>
      <c r="B503" s="57"/>
      <c r="C503" s="28"/>
      <c r="D503" s="5" t="s">
        <v>513</v>
      </c>
      <c r="E503" s="10">
        <v>10</v>
      </c>
      <c r="F503" s="10">
        <v>9</v>
      </c>
      <c r="G503" s="10">
        <v>9</v>
      </c>
      <c r="H503" s="10">
        <v>16</v>
      </c>
      <c r="I503" s="10">
        <v>6</v>
      </c>
      <c r="J503" s="10">
        <v>5</v>
      </c>
      <c r="K503" s="10">
        <v>8</v>
      </c>
      <c r="L503" s="10">
        <v>8</v>
      </c>
      <c r="M503" s="10">
        <v>10</v>
      </c>
      <c r="N503" s="10">
        <v>7</v>
      </c>
      <c r="O503" s="10">
        <v>4</v>
      </c>
      <c r="P503" s="10">
        <v>13</v>
      </c>
      <c r="Q503" s="11">
        <v>4</v>
      </c>
      <c r="R503" s="1"/>
      <c r="S503" s="2">
        <f t="shared" si="14"/>
        <v>-0.6</v>
      </c>
      <c r="T503" s="3">
        <f t="shared" si="15"/>
        <v>-1</v>
      </c>
      <c r="U503" s="47"/>
    </row>
    <row r="504" spans="1:21">
      <c r="A504" s="47"/>
      <c r="B504" s="57"/>
      <c r="C504" s="28"/>
      <c r="D504" s="5" t="s">
        <v>514</v>
      </c>
      <c r="E504" s="10"/>
      <c r="F504" s="10"/>
      <c r="G504" s="10">
        <v>1</v>
      </c>
      <c r="H504" s="10">
        <v>3</v>
      </c>
      <c r="I504" s="10"/>
      <c r="J504" s="10"/>
      <c r="K504" s="10">
        <v>1</v>
      </c>
      <c r="L504" s="10"/>
      <c r="M504" s="10"/>
      <c r="N504" s="10">
        <v>1</v>
      </c>
      <c r="O504" s="10"/>
      <c r="P504" s="10">
        <v>1</v>
      </c>
      <c r="Q504" s="11"/>
      <c r="R504" s="1"/>
      <c r="S504" s="2" t="s">
        <v>530</v>
      </c>
      <c r="T504" s="3" t="s">
        <v>530</v>
      </c>
      <c r="U504" s="47"/>
    </row>
    <row r="505" spans="1:21">
      <c r="A505" s="47"/>
      <c r="B505" s="57"/>
      <c r="C505" s="28"/>
      <c r="D505" s="5" t="s">
        <v>282</v>
      </c>
      <c r="E505" s="10">
        <v>5</v>
      </c>
      <c r="F505" s="10">
        <v>17</v>
      </c>
      <c r="G505" s="10">
        <v>20</v>
      </c>
      <c r="H505" s="10">
        <v>26</v>
      </c>
      <c r="I505" s="10">
        <v>12</v>
      </c>
      <c r="J505" s="10">
        <v>12</v>
      </c>
      <c r="K505" s="10">
        <v>17</v>
      </c>
      <c r="L505" s="10">
        <v>17</v>
      </c>
      <c r="M505" s="10">
        <v>9</v>
      </c>
      <c r="N505" s="10">
        <v>10</v>
      </c>
      <c r="O505" s="10">
        <v>7</v>
      </c>
      <c r="P505" s="10">
        <v>11</v>
      </c>
      <c r="Q505" s="11">
        <v>8</v>
      </c>
      <c r="R505" s="1"/>
      <c r="S505" s="2">
        <f t="shared" si="14"/>
        <v>-0.1111111111111111</v>
      </c>
      <c r="T505" s="3">
        <f t="shared" si="15"/>
        <v>-1</v>
      </c>
      <c r="U505" s="47"/>
    </row>
    <row r="506" spans="1:21">
      <c r="A506" s="47"/>
      <c r="B506" s="57"/>
      <c r="C506" s="28"/>
      <c r="D506" s="5" t="s">
        <v>94</v>
      </c>
      <c r="E506" s="10">
        <v>3</v>
      </c>
      <c r="F506" s="10">
        <v>3</v>
      </c>
      <c r="G506" s="10">
        <v>1</v>
      </c>
      <c r="H506" s="10">
        <v>4</v>
      </c>
      <c r="I506" s="10">
        <v>3</v>
      </c>
      <c r="J506" s="10">
        <v>3</v>
      </c>
      <c r="K506" s="10">
        <v>2</v>
      </c>
      <c r="L506" s="10">
        <v>3</v>
      </c>
      <c r="M506" s="10">
        <v>3</v>
      </c>
      <c r="N506" s="10">
        <v>6</v>
      </c>
      <c r="O506" s="10">
        <v>4</v>
      </c>
      <c r="P506" s="10">
        <v>2</v>
      </c>
      <c r="Q506" s="11">
        <v>3</v>
      </c>
      <c r="R506" s="1"/>
      <c r="S506" s="2">
        <f t="shared" si="14"/>
        <v>0</v>
      </c>
      <c r="T506" s="3">
        <f t="shared" si="15"/>
        <v>0</v>
      </c>
      <c r="U506" s="47"/>
    </row>
    <row r="507" spans="1:21">
      <c r="A507" s="47"/>
      <c r="B507" s="57"/>
      <c r="C507" s="28"/>
      <c r="D507" s="5" t="s">
        <v>515</v>
      </c>
      <c r="E507" s="10">
        <v>460</v>
      </c>
      <c r="F507" s="10">
        <v>439</v>
      </c>
      <c r="G507" s="10">
        <v>481</v>
      </c>
      <c r="H507" s="10">
        <v>432</v>
      </c>
      <c r="I507" s="10">
        <v>295</v>
      </c>
      <c r="J507" s="10">
        <v>375</v>
      </c>
      <c r="K507" s="10">
        <v>284</v>
      </c>
      <c r="L507" s="10">
        <v>310</v>
      </c>
      <c r="M507" s="10">
        <v>287</v>
      </c>
      <c r="N507" s="10">
        <v>327</v>
      </c>
      <c r="O507" s="10">
        <v>352</v>
      </c>
      <c r="P507" s="10">
        <v>270</v>
      </c>
      <c r="Q507" s="11">
        <v>223</v>
      </c>
      <c r="R507" s="1"/>
      <c r="S507" s="2">
        <f t="shared" si="14"/>
        <v>-0.22299651567944251</v>
      </c>
      <c r="T507" s="3">
        <f t="shared" si="15"/>
        <v>-1</v>
      </c>
      <c r="U507" s="47"/>
    </row>
    <row r="508" spans="1:21">
      <c r="A508" s="47"/>
      <c r="B508" s="57"/>
      <c r="C508" s="20" t="s">
        <v>516</v>
      </c>
      <c r="D508" s="20"/>
      <c r="E508" s="29">
        <v>619</v>
      </c>
      <c r="F508" s="29">
        <v>601</v>
      </c>
      <c r="G508" s="29">
        <v>711</v>
      </c>
      <c r="H508" s="29">
        <v>706</v>
      </c>
      <c r="I508" s="29">
        <v>485</v>
      </c>
      <c r="J508" s="29">
        <v>541</v>
      </c>
      <c r="K508" s="29">
        <v>465</v>
      </c>
      <c r="L508" s="29">
        <v>480</v>
      </c>
      <c r="M508" s="29">
        <v>426</v>
      </c>
      <c r="N508" s="29">
        <v>492</v>
      </c>
      <c r="O508" s="29">
        <v>506</v>
      </c>
      <c r="P508" s="29">
        <v>394</v>
      </c>
      <c r="Q508" s="29">
        <v>324</v>
      </c>
      <c r="R508" s="20"/>
      <c r="S508" s="30">
        <f t="shared" si="14"/>
        <v>-0.23943661971830985</v>
      </c>
      <c r="T508" s="32">
        <f t="shared" si="15"/>
        <v>-1</v>
      </c>
      <c r="U508" s="47"/>
    </row>
    <row r="509" spans="1:21">
      <c r="A509" s="47"/>
      <c r="B509" s="57"/>
      <c r="C509" s="28" t="s">
        <v>89</v>
      </c>
      <c r="D509" s="5" t="s">
        <v>94</v>
      </c>
      <c r="E509" s="10">
        <v>449</v>
      </c>
      <c r="F509" s="10">
        <v>289</v>
      </c>
      <c r="G509" s="10">
        <v>242</v>
      </c>
      <c r="H509" s="10">
        <v>285</v>
      </c>
      <c r="I509" s="10">
        <v>220</v>
      </c>
      <c r="J509" s="10">
        <v>238</v>
      </c>
      <c r="K509" s="10">
        <v>161</v>
      </c>
      <c r="L509" s="10">
        <v>254</v>
      </c>
      <c r="M509" s="10">
        <v>203</v>
      </c>
      <c r="N509" s="10">
        <v>231</v>
      </c>
      <c r="O509" s="10">
        <v>211</v>
      </c>
      <c r="P509" s="10">
        <v>260</v>
      </c>
      <c r="Q509" s="11">
        <v>148</v>
      </c>
      <c r="R509" s="1"/>
      <c r="S509" s="2">
        <f t="shared" si="14"/>
        <v>-0.27093596059113301</v>
      </c>
      <c r="T509" s="3">
        <f t="shared" si="15"/>
        <v>-1</v>
      </c>
      <c r="U509" s="47"/>
    </row>
    <row r="510" spans="1:21">
      <c r="A510" s="47"/>
      <c r="B510" s="57"/>
      <c r="C510" s="28"/>
      <c r="D510" s="5" t="s">
        <v>495</v>
      </c>
      <c r="E510" s="10">
        <v>2284</v>
      </c>
      <c r="F510" s="10">
        <v>2161</v>
      </c>
      <c r="G510" s="10">
        <v>1868</v>
      </c>
      <c r="H510" s="10">
        <v>1881</v>
      </c>
      <c r="I510" s="10">
        <v>1790</v>
      </c>
      <c r="J510" s="10">
        <v>1789</v>
      </c>
      <c r="K510" s="10">
        <v>1364</v>
      </c>
      <c r="L510" s="10">
        <v>1759</v>
      </c>
      <c r="M510" s="10">
        <v>1723</v>
      </c>
      <c r="N510" s="10">
        <v>1811</v>
      </c>
      <c r="O510" s="10">
        <v>1547</v>
      </c>
      <c r="P510" s="10">
        <v>2118</v>
      </c>
      <c r="Q510" s="11">
        <v>2009</v>
      </c>
      <c r="R510" s="1"/>
      <c r="S510" s="2">
        <f t="shared" si="14"/>
        <v>0.16598955310504934</v>
      </c>
      <c r="T510" s="3">
        <f t="shared" si="15"/>
        <v>1</v>
      </c>
      <c r="U510" s="47"/>
    </row>
    <row r="511" spans="1:21">
      <c r="A511" s="47"/>
      <c r="B511" s="57"/>
      <c r="C511" s="28"/>
      <c r="D511" s="5" t="s">
        <v>496</v>
      </c>
      <c r="E511" s="10">
        <v>12735</v>
      </c>
      <c r="F511" s="10">
        <v>12738</v>
      </c>
      <c r="G511" s="10">
        <v>11639</v>
      </c>
      <c r="H511" s="10">
        <v>12927</v>
      </c>
      <c r="I511" s="10">
        <v>13427</v>
      </c>
      <c r="J511" s="10">
        <v>13142</v>
      </c>
      <c r="K511" s="10">
        <v>11041</v>
      </c>
      <c r="L511" s="10">
        <v>12631</v>
      </c>
      <c r="M511" s="10">
        <v>13076</v>
      </c>
      <c r="N511" s="10">
        <v>13154</v>
      </c>
      <c r="O511" s="10">
        <v>11254</v>
      </c>
      <c r="P511" s="10">
        <v>12853</v>
      </c>
      <c r="Q511" s="11">
        <v>12811</v>
      </c>
      <c r="R511" s="1"/>
      <c r="S511" s="2">
        <f t="shared" si="14"/>
        <v>-2.0266136433159988E-2</v>
      </c>
      <c r="T511" s="3">
        <f t="shared" si="15"/>
        <v>0</v>
      </c>
      <c r="U511" s="47"/>
    </row>
    <row r="512" spans="1:21">
      <c r="A512" s="47"/>
      <c r="B512" s="57"/>
      <c r="C512" s="28"/>
      <c r="D512" s="5" t="s">
        <v>517</v>
      </c>
      <c r="E512" s="10">
        <v>1309</v>
      </c>
      <c r="F512" s="10">
        <v>1175</v>
      </c>
      <c r="G512" s="10">
        <v>1196</v>
      </c>
      <c r="H512" s="10">
        <v>1268</v>
      </c>
      <c r="I512" s="10">
        <v>1375</v>
      </c>
      <c r="J512" s="10">
        <v>1239</v>
      </c>
      <c r="K512" s="10">
        <v>1013</v>
      </c>
      <c r="L512" s="10">
        <v>1114</v>
      </c>
      <c r="M512" s="10">
        <v>1287</v>
      </c>
      <c r="N512" s="10">
        <v>1260</v>
      </c>
      <c r="O512" s="10">
        <v>983</v>
      </c>
      <c r="P512" s="10">
        <v>1286</v>
      </c>
      <c r="Q512" s="11">
        <v>1199</v>
      </c>
      <c r="R512" s="1"/>
      <c r="S512" s="2">
        <f t="shared" si="14"/>
        <v>-6.8376068376068383E-2</v>
      </c>
      <c r="T512" s="3">
        <f t="shared" si="15"/>
        <v>-1</v>
      </c>
      <c r="U512" s="47"/>
    </row>
    <row r="513" spans="1:21">
      <c r="A513" s="47"/>
      <c r="B513" s="57"/>
      <c r="C513" s="20" t="s">
        <v>518</v>
      </c>
      <c r="D513" s="20"/>
      <c r="E513" s="29">
        <v>16777</v>
      </c>
      <c r="F513" s="29">
        <v>16363</v>
      </c>
      <c r="G513" s="29">
        <v>14945</v>
      </c>
      <c r="H513" s="29">
        <v>16361</v>
      </c>
      <c r="I513" s="29">
        <v>16812</v>
      </c>
      <c r="J513" s="29">
        <v>16408</v>
      </c>
      <c r="K513" s="29">
        <v>13579</v>
      </c>
      <c r="L513" s="29">
        <v>15758</v>
      </c>
      <c r="M513" s="29">
        <v>16289</v>
      </c>
      <c r="N513" s="29">
        <v>16456</v>
      </c>
      <c r="O513" s="29">
        <v>13995</v>
      </c>
      <c r="P513" s="29">
        <v>16517</v>
      </c>
      <c r="Q513" s="29">
        <v>16167</v>
      </c>
      <c r="R513" s="20"/>
      <c r="S513" s="30">
        <f t="shared" si="14"/>
        <v>-7.4897169869236908E-3</v>
      </c>
      <c r="T513" s="32">
        <f t="shared" si="15"/>
        <v>0</v>
      </c>
      <c r="U513" s="47"/>
    </row>
    <row r="514" spans="1:21">
      <c r="A514" s="47"/>
      <c r="B514" s="57"/>
      <c r="C514" s="28" t="s">
        <v>90</v>
      </c>
      <c r="D514" s="5" t="s">
        <v>94</v>
      </c>
      <c r="E514" s="10">
        <v>337</v>
      </c>
      <c r="F514" s="10">
        <v>264</v>
      </c>
      <c r="G514" s="10">
        <v>230</v>
      </c>
      <c r="H514" s="10">
        <v>232</v>
      </c>
      <c r="I514" s="10">
        <v>226</v>
      </c>
      <c r="J514" s="10">
        <v>178</v>
      </c>
      <c r="K514" s="10">
        <v>138</v>
      </c>
      <c r="L514" s="10">
        <v>148</v>
      </c>
      <c r="M514" s="10">
        <v>204</v>
      </c>
      <c r="N514" s="10">
        <v>183</v>
      </c>
      <c r="O514" s="10">
        <v>125</v>
      </c>
      <c r="P514" s="10">
        <v>162</v>
      </c>
      <c r="Q514" s="11">
        <v>136</v>
      </c>
      <c r="R514" s="1"/>
      <c r="S514" s="2">
        <f t="shared" si="14"/>
        <v>-0.33333333333333331</v>
      </c>
      <c r="T514" s="3">
        <f t="shared" si="15"/>
        <v>-1</v>
      </c>
      <c r="U514" s="47"/>
    </row>
    <row r="515" spans="1:21">
      <c r="A515" s="47"/>
      <c r="B515" s="57"/>
      <c r="C515" s="28"/>
      <c r="D515" s="5" t="s">
        <v>90</v>
      </c>
      <c r="E515" s="10">
        <v>1063</v>
      </c>
      <c r="F515" s="10">
        <v>1187</v>
      </c>
      <c r="G515" s="10">
        <v>1132</v>
      </c>
      <c r="H515" s="10">
        <v>1142</v>
      </c>
      <c r="I515" s="10">
        <v>1083</v>
      </c>
      <c r="J515" s="10">
        <v>1077</v>
      </c>
      <c r="K515" s="10">
        <v>898</v>
      </c>
      <c r="L515" s="10">
        <v>1002</v>
      </c>
      <c r="M515" s="10">
        <v>980</v>
      </c>
      <c r="N515" s="10">
        <v>1040</v>
      </c>
      <c r="O515" s="10">
        <v>869</v>
      </c>
      <c r="P515" s="10">
        <v>823</v>
      </c>
      <c r="Q515" s="11">
        <v>883</v>
      </c>
      <c r="R515" s="1"/>
      <c r="S515" s="2">
        <f t="shared" si="14"/>
        <v>-9.8979591836734687E-2</v>
      </c>
      <c r="T515" s="3">
        <f t="shared" si="15"/>
        <v>-1</v>
      </c>
      <c r="U515" s="47"/>
    </row>
    <row r="516" spans="1:21">
      <c r="A516" s="47"/>
      <c r="B516" s="57"/>
      <c r="C516" s="28"/>
      <c r="D516" s="5" t="s">
        <v>519</v>
      </c>
      <c r="E516" s="10">
        <v>218</v>
      </c>
      <c r="F516" s="10">
        <v>198</v>
      </c>
      <c r="G516" s="10">
        <v>203</v>
      </c>
      <c r="H516" s="10">
        <v>223</v>
      </c>
      <c r="I516" s="10">
        <v>216</v>
      </c>
      <c r="J516" s="10">
        <v>236</v>
      </c>
      <c r="K516" s="10">
        <v>183</v>
      </c>
      <c r="L516" s="10">
        <v>215</v>
      </c>
      <c r="M516" s="10">
        <v>211</v>
      </c>
      <c r="N516" s="10">
        <v>227</v>
      </c>
      <c r="O516" s="10">
        <v>183</v>
      </c>
      <c r="P516" s="10">
        <v>206</v>
      </c>
      <c r="Q516" s="11">
        <v>177</v>
      </c>
      <c r="R516" s="1"/>
      <c r="S516" s="2">
        <f t="shared" si="14"/>
        <v>-0.16113744075829384</v>
      </c>
      <c r="T516" s="3">
        <f t="shared" si="15"/>
        <v>-1</v>
      </c>
      <c r="U516" s="47"/>
    </row>
    <row r="517" spans="1:21">
      <c r="A517" s="47"/>
      <c r="B517" s="57"/>
      <c r="C517" s="20" t="s">
        <v>520</v>
      </c>
      <c r="D517" s="20"/>
      <c r="E517" s="29">
        <v>1618</v>
      </c>
      <c r="F517" s="29">
        <v>1649</v>
      </c>
      <c r="G517" s="29">
        <v>1565</v>
      </c>
      <c r="H517" s="29">
        <v>1597</v>
      </c>
      <c r="I517" s="29">
        <v>1525</v>
      </c>
      <c r="J517" s="29">
        <v>1491</v>
      </c>
      <c r="K517" s="29">
        <v>1219</v>
      </c>
      <c r="L517" s="29">
        <v>1365</v>
      </c>
      <c r="M517" s="29">
        <v>1395</v>
      </c>
      <c r="N517" s="29">
        <v>1450</v>
      </c>
      <c r="O517" s="29">
        <v>1177</v>
      </c>
      <c r="P517" s="29">
        <v>1191</v>
      </c>
      <c r="Q517" s="29">
        <v>1196</v>
      </c>
      <c r="R517" s="20"/>
      <c r="S517" s="30">
        <f t="shared" si="14"/>
        <v>-0.14265232974910394</v>
      </c>
      <c r="T517" s="32">
        <f t="shared" si="15"/>
        <v>-1</v>
      </c>
      <c r="U517" s="47"/>
    </row>
    <row r="518" spans="1:21">
      <c r="A518" s="47"/>
      <c r="B518" s="57"/>
      <c r="C518" s="28" t="s">
        <v>16</v>
      </c>
      <c r="D518" s="5" t="s">
        <v>521</v>
      </c>
      <c r="E518" s="10">
        <v>809</v>
      </c>
      <c r="F518" s="10">
        <v>947</v>
      </c>
      <c r="G518" s="10">
        <v>893</v>
      </c>
      <c r="H518" s="10">
        <v>777</v>
      </c>
      <c r="I518" s="10">
        <v>953</v>
      </c>
      <c r="J518" s="10">
        <v>873</v>
      </c>
      <c r="K518" s="10">
        <v>660</v>
      </c>
      <c r="L518" s="10">
        <v>648</v>
      </c>
      <c r="M518" s="10">
        <v>639</v>
      </c>
      <c r="N518" s="10">
        <v>782</v>
      </c>
      <c r="O518" s="10">
        <v>611</v>
      </c>
      <c r="P518" s="10">
        <v>662</v>
      </c>
      <c r="Q518" s="11">
        <v>683</v>
      </c>
      <c r="R518" s="1"/>
      <c r="S518" s="2">
        <f t="shared" si="14"/>
        <v>6.8857589984350542E-2</v>
      </c>
      <c r="T518" s="3">
        <f t="shared" si="15"/>
        <v>1</v>
      </c>
      <c r="U518" s="47"/>
    </row>
    <row r="519" spans="1:21">
      <c r="A519" s="47"/>
      <c r="B519" s="57"/>
      <c r="C519" s="28"/>
      <c r="D519" s="5" t="s">
        <v>522</v>
      </c>
      <c r="E519" s="10">
        <v>58</v>
      </c>
      <c r="F519" s="10">
        <v>61</v>
      </c>
      <c r="G519" s="10">
        <v>51</v>
      </c>
      <c r="H519" s="10">
        <v>47</v>
      </c>
      <c r="I519" s="10">
        <v>49</v>
      </c>
      <c r="J519" s="10">
        <v>58</v>
      </c>
      <c r="K519" s="10">
        <v>49</v>
      </c>
      <c r="L519" s="10">
        <v>33</v>
      </c>
      <c r="M519" s="10">
        <v>28</v>
      </c>
      <c r="N519" s="10">
        <v>43</v>
      </c>
      <c r="O519" s="10">
        <v>40</v>
      </c>
      <c r="P519" s="10">
        <v>55</v>
      </c>
      <c r="Q519" s="11">
        <v>32</v>
      </c>
      <c r="R519" s="1"/>
      <c r="S519" s="2">
        <f t="shared" si="14"/>
        <v>0.14285714285714285</v>
      </c>
      <c r="T519" s="3">
        <f t="shared" si="15"/>
        <v>1</v>
      </c>
      <c r="U519" s="47"/>
    </row>
    <row r="520" spans="1:21">
      <c r="A520" s="47"/>
      <c r="B520" s="57"/>
      <c r="C520" s="28"/>
      <c r="D520" s="5" t="s">
        <v>523</v>
      </c>
      <c r="E520" s="10">
        <v>69</v>
      </c>
      <c r="F520" s="10">
        <v>113</v>
      </c>
      <c r="G520" s="10">
        <v>79</v>
      </c>
      <c r="H520" s="10">
        <v>52</v>
      </c>
      <c r="I520" s="10">
        <v>56</v>
      </c>
      <c r="J520" s="10">
        <v>101</v>
      </c>
      <c r="K520" s="10">
        <v>53</v>
      </c>
      <c r="L520" s="10">
        <v>41</v>
      </c>
      <c r="M520" s="10">
        <v>42</v>
      </c>
      <c r="N520" s="10">
        <v>75</v>
      </c>
      <c r="O520" s="10">
        <v>50</v>
      </c>
      <c r="P520" s="10">
        <v>41</v>
      </c>
      <c r="Q520" s="11">
        <v>36</v>
      </c>
      <c r="R520" s="1"/>
      <c r="S520" s="2">
        <f t="shared" si="14"/>
        <v>-0.14285714285714285</v>
      </c>
      <c r="T520" s="3">
        <f t="shared" si="15"/>
        <v>-1</v>
      </c>
      <c r="U520" s="47"/>
    </row>
    <row r="521" spans="1:21">
      <c r="A521" s="47"/>
      <c r="B521" s="57"/>
      <c r="C521" s="28"/>
      <c r="D521" s="5" t="s">
        <v>524</v>
      </c>
      <c r="E521" s="10">
        <v>12</v>
      </c>
      <c r="F521" s="10">
        <v>26</v>
      </c>
      <c r="G521" s="10">
        <v>14</v>
      </c>
      <c r="H521" s="10">
        <v>8</v>
      </c>
      <c r="I521" s="10">
        <v>16</v>
      </c>
      <c r="J521" s="10">
        <v>11</v>
      </c>
      <c r="K521" s="10">
        <v>4</v>
      </c>
      <c r="L521" s="10">
        <v>8</v>
      </c>
      <c r="M521" s="10">
        <v>9</v>
      </c>
      <c r="N521" s="10">
        <v>11</v>
      </c>
      <c r="O521" s="10">
        <v>7</v>
      </c>
      <c r="P521" s="10">
        <v>9</v>
      </c>
      <c r="Q521" s="11">
        <v>11</v>
      </c>
      <c r="R521" s="1"/>
      <c r="S521" s="2">
        <f t="shared" si="14"/>
        <v>0.22222222222222221</v>
      </c>
      <c r="T521" s="3">
        <f t="shared" si="15"/>
        <v>1</v>
      </c>
      <c r="U521" s="47"/>
    </row>
    <row r="522" spans="1:21">
      <c r="A522" s="47"/>
      <c r="B522" s="57"/>
      <c r="C522" s="28"/>
      <c r="D522" s="5" t="s">
        <v>94</v>
      </c>
      <c r="E522" s="10">
        <v>48</v>
      </c>
      <c r="F522" s="10">
        <v>49</v>
      </c>
      <c r="G522" s="10">
        <v>27</v>
      </c>
      <c r="H522" s="10">
        <v>33</v>
      </c>
      <c r="I522" s="10">
        <v>39</v>
      </c>
      <c r="J522" s="10">
        <v>33</v>
      </c>
      <c r="K522" s="10">
        <v>26</v>
      </c>
      <c r="L522" s="10">
        <v>20</v>
      </c>
      <c r="M522" s="10">
        <v>20</v>
      </c>
      <c r="N522" s="10">
        <v>25</v>
      </c>
      <c r="O522" s="10">
        <v>16</v>
      </c>
      <c r="P522" s="10">
        <v>41</v>
      </c>
      <c r="Q522" s="11">
        <v>25</v>
      </c>
      <c r="R522" s="1"/>
      <c r="S522" s="2">
        <f t="shared" ref="S522:S533" si="16">(Q522-M522)/M522</f>
        <v>0.25</v>
      </c>
      <c r="T522" s="3">
        <f t="shared" ref="T522:T533" si="17">IF(S522&gt;0.05,1,IF(S522&lt;-0.05,-1,0))</f>
        <v>1</v>
      </c>
      <c r="U522" s="47"/>
    </row>
    <row r="523" spans="1:21">
      <c r="A523" s="47"/>
      <c r="B523" s="57"/>
      <c r="C523" s="28"/>
      <c r="D523" s="5" t="s">
        <v>525</v>
      </c>
      <c r="E523" s="10">
        <v>62</v>
      </c>
      <c r="F523" s="10">
        <v>55</v>
      </c>
      <c r="G523" s="10">
        <v>57</v>
      </c>
      <c r="H523" s="10">
        <v>76</v>
      </c>
      <c r="I523" s="10">
        <v>80</v>
      </c>
      <c r="J523" s="10">
        <v>69</v>
      </c>
      <c r="K523" s="10">
        <v>41</v>
      </c>
      <c r="L523" s="10">
        <v>48</v>
      </c>
      <c r="M523" s="10">
        <v>55</v>
      </c>
      <c r="N523" s="10">
        <v>65</v>
      </c>
      <c r="O523" s="10">
        <v>51</v>
      </c>
      <c r="P523" s="10">
        <v>88</v>
      </c>
      <c r="Q523" s="11">
        <v>66</v>
      </c>
      <c r="R523" s="1"/>
      <c r="S523" s="2">
        <f t="shared" si="16"/>
        <v>0.2</v>
      </c>
      <c r="T523" s="3">
        <f t="shared" si="17"/>
        <v>1</v>
      </c>
      <c r="U523" s="47"/>
    </row>
    <row r="524" spans="1:21">
      <c r="A524" s="47"/>
      <c r="B524" s="57"/>
      <c r="C524" s="28"/>
      <c r="D524" s="5" t="s">
        <v>526</v>
      </c>
      <c r="E524" s="10">
        <v>88</v>
      </c>
      <c r="F524" s="10">
        <v>100</v>
      </c>
      <c r="G524" s="10">
        <v>81</v>
      </c>
      <c r="H524" s="10">
        <v>87</v>
      </c>
      <c r="I524" s="10">
        <v>87</v>
      </c>
      <c r="J524" s="10">
        <v>76</v>
      </c>
      <c r="K524" s="10">
        <v>68</v>
      </c>
      <c r="L524" s="10">
        <v>63</v>
      </c>
      <c r="M524" s="10">
        <v>61</v>
      </c>
      <c r="N524" s="10">
        <v>81</v>
      </c>
      <c r="O524" s="10">
        <v>61</v>
      </c>
      <c r="P524" s="10">
        <v>57</v>
      </c>
      <c r="Q524" s="11">
        <v>85</v>
      </c>
      <c r="R524" s="1"/>
      <c r="S524" s="2">
        <f t="shared" si="16"/>
        <v>0.39344262295081966</v>
      </c>
      <c r="T524" s="3">
        <f t="shared" si="17"/>
        <v>1</v>
      </c>
      <c r="U524" s="47"/>
    </row>
    <row r="525" spans="1:21">
      <c r="A525" s="47"/>
      <c r="B525" s="57"/>
      <c r="C525" s="28"/>
      <c r="D525" s="5" t="s">
        <v>527</v>
      </c>
      <c r="E525" s="10">
        <v>98</v>
      </c>
      <c r="F525" s="10">
        <v>120</v>
      </c>
      <c r="G525" s="10">
        <v>126</v>
      </c>
      <c r="H525" s="10">
        <v>98</v>
      </c>
      <c r="I525" s="10">
        <v>97</v>
      </c>
      <c r="J525" s="10">
        <v>98</v>
      </c>
      <c r="K525" s="10">
        <v>91</v>
      </c>
      <c r="L525" s="10">
        <v>98</v>
      </c>
      <c r="M525" s="10">
        <v>100</v>
      </c>
      <c r="N525" s="10">
        <v>121</v>
      </c>
      <c r="O525" s="10">
        <v>92</v>
      </c>
      <c r="P525" s="10">
        <v>122</v>
      </c>
      <c r="Q525" s="11">
        <v>127</v>
      </c>
      <c r="R525" s="1"/>
      <c r="S525" s="2">
        <f t="shared" si="16"/>
        <v>0.27</v>
      </c>
      <c r="T525" s="3">
        <f t="shared" si="17"/>
        <v>1</v>
      </c>
      <c r="U525" s="47"/>
    </row>
    <row r="526" spans="1:21">
      <c r="A526" s="47"/>
      <c r="B526" s="57"/>
      <c r="C526" s="28"/>
      <c r="D526" s="5" t="s">
        <v>528</v>
      </c>
      <c r="E526" s="10">
        <v>41</v>
      </c>
      <c r="F526" s="10">
        <v>54</v>
      </c>
      <c r="G526" s="10">
        <v>38</v>
      </c>
      <c r="H526" s="10">
        <v>47</v>
      </c>
      <c r="I526" s="10">
        <v>40</v>
      </c>
      <c r="J526" s="10">
        <v>57</v>
      </c>
      <c r="K526" s="10">
        <v>41</v>
      </c>
      <c r="L526" s="10">
        <v>34</v>
      </c>
      <c r="M526" s="10">
        <v>48</v>
      </c>
      <c r="N526" s="10">
        <v>48</v>
      </c>
      <c r="O526" s="10">
        <v>34</v>
      </c>
      <c r="P526" s="10">
        <v>41</v>
      </c>
      <c r="Q526" s="11">
        <v>32</v>
      </c>
      <c r="R526" s="1"/>
      <c r="S526" s="2">
        <f t="shared" si="16"/>
        <v>-0.33333333333333331</v>
      </c>
      <c r="T526" s="3">
        <f t="shared" si="17"/>
        <v>-1</v>
      </c>
      <c r="U526" s="47"/>
    </row>
    <row r="527" spans="1:21">
      <c r="A527" s="47"/>
      <c r="B527" s="57"/>
      <c r="C527" s="28"/>
      <c r="D527" s="5" t="s">
        <v>529</v>
      </c>
      <c r="E527" s="10">
        <v>6</v>
      </c>
      <c r="F527" s="10">
        <v>3</v>
      </c>
      <c r="G527" s="10">
        <v>1</v>
      </c>
      <c r="H527" s="10">
        <v>1</v>
      </c>
      <c r="I527" s="10">
        <v>5</v>
      </c>
      <c r="J527" s="10">
        <v>7</v>
      </c>
      <c r="K527" s="10">
        <v>1</v>
      </c>
      <c r="L527" s="10"/>
      <c r="M527" s="10">
        <v>2</v>
      </c>
      <c r="N527" s="10">
        <v>5</v>
      </c>
      <c r="O527" s="10">
        <v>1</v>
      </c>
      <c r="P527" s="10">
        <v>7</v>
      </c>
      <c r="Q527" s="11">
        <v>4</v>
      </c>
      <c r="R527" s="1"/>
      <c r="S527" s="2">
        <f t="shared" si="16"/>
        <v>1</v>
      </c>
      <c r="T527" s="3">
        <f t="shared" si="17"/>
        <v>1</v>
      </c>
      <c r="U527" s="47"/>
    </row>
    <row r="528" spans="1:21">
      <c r="A528" s="47"/>
      <c r="B528" s="57"/>
      <c r="C528" s="20" t="s">
        <v>91</v>
      </c>
      <c r="D528" s="20"/>
      <c r="E528" s="29">
        <v>1291</v>
      </c>
      <c r="F528" s="29">
        <v>1528</v>
      </c>
      <c r="G528" s="29">
        <v>1367</v>
      </c>
      <c r="H528" s="29">
        <v>1226</v>
      </c>
      <c r="I528" s="29">
        <v>1422</v>
      </c>
      <c r="J528" s="29">
        <v>1383</v>
      </c>
      <c r="K528" s="29">
        <v>1034</v>
      </c>
      <c r="L528" s="29">
        <v>993</v>
      </c>
      <c r="M528" s="29">
        <v>1004</v>
      </c>
      <c r="N528" s="29">
        <v>1256</v>
      </c>
      <c r="O528" s="29">
        <v>963</v>
      </c>
      <c r="P528" s="29">
        <v>1123</v>
      </c>
      <c r="Q528" s="29">
        <v>1101</v>
      </c>
      <c r="R528" s="20"/>
      <c r="S528" s="30">
        <f t="shared" si="16"/>
        <v>9.6613545816733065E-2</v>
      </c>
      <c r="T528" s="32">
        <f t="shared" si="17"/>
        <v>1</v>
      </c>
      <c r="U528" s="47"/>
    </row>
    <row r="529" spans="1:21">
      <c r="A529" s="47"/>
      <c r="B529" s="16" t="s">
        <v>91</v>
      </c>
      <c r="C529" s="16"/>
      <c r="D529" s="16"/>
      <c r="E529" s="26">
        <v>32538</v>
      </c>
      <c r="F529" s="26">
        <v>33167</v>
      </c>
      <c r="G529" s="26">
        <v>29678</v>
      </c>
      <c r="H529" s="26">
        <v>30219</v>
      </c>
      <c r="I529" s="26">
        <v>31169</v>
      </c>
      <c r="J529" s="26">
        <v>31528</v>
      </c>
      <c r="K529" s="26">
        <v>25280</v>
      </c>
      <c r="L529" s="26">
        <v>28347</v>
      </c>
      <c r="M529" s="26">
        <v>29458</v>
      </c>
      <c r="N529" s="26">
        <v>30490</v>
      </c>
      <c r="O529" s="26">
        <v>25546</v>
      </c>
      <c r="P529" s="26">
        <v>29472</v>
      </c>
      <c r="Q529" s="26">
        <v>29135</v>
      </c>
      <c r="R529" s="16"/>
      <c r="S529" s="31">
        <f t="shared" si="16"/>
        <v>-1.0964763391947858E-2</v>
      </c>
      <c r="T529" s="33">
        <f t="shared" si="17"/>
        <v>0</v>
      </c>
      <c r="U529" s="47"/>
    </row>
    <row r="530" spans="1:21">
      <c r="A530" s="47"/>
      <c r="B530" s="57" t="s">
        <v>17</v>
      </c>
      <c r="C530" s="28" t="s">
        <v>17</v>
      </c>
      <c r="D530" s="5" t="s">
        <v>17</v>
      </c>
      <c r="E530" s="10">
        <v>27618</v>
      </c>
      <c r="F530" s="10">
        <v>30283</v>
      </c>
      <c r="G530" s="10">
        <v>30415</v>
      </c>
      <c r="H530" s="10">
        <v>31405</v>
      </c>
      <c r="I530" s="10">
        <v>26816</v>
      </c>
      <c r="J530" s="10">
        <v>34563</v>
      </c>
      <c r="K530" s="10">
        <v>32483</v>
      </c>
      <c r="L530" s="10">
        <v>29583</v>
      </c>
      <c r="M530" s="10">
        <v>20300</v>
      </c>
      <c r="N530" s="10">
        <v>22027</v>
      </c>
      <c r="O530" s="10">
        <v>23490</v>
      </c>
      <c r="P530" s="10">
        <v>32164</v>
      </c>
      <c r="Q530" s="11">
        <v>31359</v>
      </c>
      <c r="R530" s="1"/>
      <c r="S530" s="2">
        <f t="shared" si="16"/>
        <v>0.54477832512315272</v>
      </c>
      <c r="T530" s="3">
        <f t="shared" si="17"/>
        <v>1</v>
      </c>
      <c r="U530" s="47"/>
    </row>
    <row r="531" spans="1:21">
      <c r="A531" s="47"/>
      <c r="B531" s="57"/>
      <c r="C531" s="20" t="s">
        <v>92</v>
      </c>
      <c r="D531" s="20"/>
      <c r="E531" s="29">
        <v>27618</v>
      </c>
      <c r="F531" s="29">
        <v>30283</v>
      </c>
      <c r="G531" s="29">
        <v>30415</v>
      </c>
      <c r="H531" s="29">
        <v>31405</v>
      </c>
      <c r="I531" s="29">
        <v>26816</v>
      </c>
      <c r="J531" s="29">
        <v>34563</v>
      </c>
      <c r="K531" s="29">
        <v>32483</v>
      </c>
      <c r="L531" s="29">
        <v>29583</v>
      </c>
      <c r="M531" s="29">
        <v>20300</v>
      </c>
      <c r="N531" s="29">
        <v>22027</v>
      </c>
      <c r="O531" s="29">
        <v>23490</v>
      </c>
      <c r="P531" s="29">
        <v>32164</v>
      </c>
      <c r="Q531" s="29">
        <v>31359</v>
      </c>
      <c r="R531" s="20"/>
      <c r="S531" s="30">
        <f t="shared" si="16"/>
        <v>0.54477832512315272</v>
      </c>
      <c r="T531" s="32">
        <f t="shared" si="17"/>
        <v>1</v>
      </c>
      <c r="U531" s="47"/>
    </row>
    <row r="532" spans="1:21">
      <c r="A532" s="47"/>
      <c r="B532" s="16" t="s">
        <v>92</v>
      </c>
      <c r="C532" s="16"/>
      <c r="D532" s="16"/>
      <c r="E532" s="26">
        <v>27618</v>
      </c>
      <c r="F532" s="26">
        <v>30283</v>
      </c>
      <c r="G532" s="26">
        <v>30415</v>
      </c>
      <c r="H532" s="26">
        <v>31405</v>
      </c>
      <c r="I532" s="26">
        <v>26816</v>
      </c>
      <c r="J532" s="26">
        <v>34563</v>
      </c>
      <c r="K532" s="26">
        <v>32483</v>
      </c>
      <c r="L532" s="26">
        <v>29583</v>
      </c>
      <c r="M532" s="26">
        <v>20300</v>
      </c>
      <c r="N532" s="26">
        <v>22027</v>
      </c>
      <c r="O532" s="26">
        <v>23490</v>
      </c>
      <c r="P532" s="26">
        <v>32164</v>
      </c>
      <c r="Q532" s="26">
        <v>31359</v>
      </c>
      <c r="R532" s="16"/>
      <c r="S532" s="31">
        <f t="shared" si="16"/>
        <v>0.54477832512315272</v>
      </c>
      <c r="T532" s="33">
        <f t="shared" si="17"/>
        <v>1</v>
      </c>
      <c r="U532" s="47"/>
    </row>
    <row r="533" spans="1:21">
      <c r="A533" s="47"/>
      <c r="B533" s="58" t="s">
        <v>4</v>
      </c>
      <c r="C533" s="58"/>
      <c r="D533" s="58"/>
      <c r="E533" s="59">
        <v>176241</v>
      </c>
      <c r="F533" s="59">
        <v>179962</v>
      </c>
      <c r="G533" s="59">
        <v>179451</v>
      </c>
      <c r="H533" s="59">
        <v>173948</v>
      </c>
      <c r="I533" s="59">
        <v>158193</v>
      </c>
      <c r="J533" s="59">
        <v>166229</v>
      </c>
      <c r="K533" s="59">
        <v>150551</v>
      </c>
      <c r="L533" s="59">
        <v>159768</v>
      </c>
      <c r="M533" s="59">
        <v>146903</v>
      </c>
      <c r="N533" s="59">
        <v>154357</v>
      </c>
      <c r="O533" s="59">
        <v>142641</v>
      </c>
      <c r="P533" s="59">
        <v>161139</v>
      </c>
      <c r="Q533" s="59">
        <v>147007</v>
      </c>
      <c r="R533" s="58"/>
      <c r="S533" s="60">
        <f t="shared" si="16"/>
        <v>7.0795014397255333E-4</v>
      </c>
      <c r="T533" s="61">
        <f t="shared" si="17"/>
        <v>0</v>
      </c>
      <c r="U533" s="47"/>
    </row>
    <row r="534" spans="1:21">
      <c r="A534" s="47"/>
      <c r="B534" s="47"/>
      <c r="C534" s="47"/>
      <c r="D534" s="47"/>
      <c r="E534" s="47"/>
      <c r="F534" s="47"/>
      <c r="G534" s="47"/>
      <c r="H534" s="47"/>
      <c r="I534" s="47"/>
      <c r="J534" s="47"/>
      <c r="K534" s="47"/>
      <c r="L534" s="47"/>
      <c r="M534" s="47"/>
      <c r="N534" s="47"/>
      <c r="O534" s="47"/>
      <c r="P534" s="47"/>
      <c r="Q534" s="49"/>
      <c r="R534" s="47"/>
      <c r="S534" s="47"/>
      <c r="T534" s="47"/>
      <c r="U534" s="47"/>
    </row>
  </sheetData>
  <mergeCells count="9">
    <mergeCell ref="M7:P7"/>
    <mergeCell ref="R7:R8"/>
    <mergeCell ref="S7:S8"/>
    <mergeCell ref="T7:T8"/>
    <mergeCell ref="B7:B8"/>
    <mergeCell ref="C7:C8"/>
    <mergeCell ref="D7:D8"/>
    <mergeCell ref="E7:H7"/>
    <mergeCell ref="I7:L7"/>
  </mergeCells>
  <conditionalFormatting sqref="E14:Q18 E21:Q31 E123:Q130 E219:Q223 E294:Q303 E390:Q395 E459:Q461 E530:Q530 E33:Q41 E43:Q51 E53:Q56 E58:Q74 E76:Q81 E83:Q99 E101:Q110 E112:Q113 E115:Q120 E132:Q136 E138:Q144 E146:Q157 E159:Q163 E165:Q170 E172:Q177 E179:Q183 E185:Q189 E191:Q198 E200:Q207 E209:Q212 E214:Q216 E225:Q231 E233:Q249 E251:Q260 E262:Q270 E272:Q276 E278:Q279 E281:Q287 E289:Q291 E305:Q313 E315:Q320 E322:Q324 E326:Q330 E332:Q343 E345:Q353 E355:Q365 E367:Q372 E374:Q387 E397:Q400 E402:Q411 E413:Q423 E425:Q429 E431:Q433 E435:Q437 E439:Q442 E444:Q456 E463:Q466 E468:Q471 E473:Q475 E477:Q479 E481:Q485 E487:Q491 E493:Q500 E502:Q507 E509:Q512 E514:Q516 E518:Q527 E9:Q11">
    <cfRule type="expression" dxfId="11" priority="8">
      <formula>MOD(ROW(),2)</formula>
    </cfRule>
  </conditionalFormatting>
  <conditionalFormatting sqref="R518:R527 R514:R516 R509:R512 R502:R507 R493:R500 R487:R491 R481:R485 R477:R479 R473:R475 R468:R471 R463:R466 R444:R456 R439:R442 R435:R437 R431:R433 R425:R429 R413:R423 R402:R411 R397:R400 R374:R387 R367:R372 R355:R365 R345:R353 R332:R343 R326:R330 R322:R324 R315:R320 R305:R313 R289:R291 R281:R287 R278:R279 R272:R276 R262:R270 R251:R260 R233:R249 R225:R231 R214:R216 R209:R212 R200:R207 R191:R198 R185:R189 R179:R183 R172:R177 R165:R170 R159:R163 R146:R157 R138:R144 R132:R136 R115:R120 R112:R113 R101:R110 R83:R99 R76:R81 R58:R74 R53:R56 R43:R51 R33:R41 R530 R459:R461 R390:R395 R294:R303 R219:R223 R123:R130 R21:R31 R14:R18 R9:R11">
    <cfRule type="expression" dxfId="10" priority="7">
      <formula>MOD(ROW(),2)</formula>
    </cfRule>
  </conditionalFormatting>
  <conditionalFormatting sqref="S518:S527 S514:S516 S509:S512 S502:S507 S493:S500 S487:S491 S481:S485 S477:S479 S473:S475 S468:S471 S463:S466 S444:S456 S439:S442 S435:S437 S431:S433 S425:S429 S413:S423 S402:S411 S397:S400 S374:S387 S367:S372 S355:S365 S345:S353 S332:S343 S326:S330 S322:S324 S315:S320 S305:S313 S289:S291 S281:S287 S278:S279 S272:S276 S262:S270 S251:S260 S233:S249 S225:S231 S214:S216 S209:S212 S200:S207 S191:S198 S185:S189 S179:S183 S172:S177 S165:S170 S159:S163 S146:S157 S138:S144 S132:S136 S115:S120 S112:S113 S101:S110 S83:S99 S76:S81 S58:S74 S53:S56 S43:S51 S33:S41 S530 S459:S461 S390:S395 S294:S303 S219:S223 S123:S130 S21:S31 S14:S18 S9:S11">
    <cfRule type="expression" dxfId="9" priority="5">
      <formula>MOD(ROW(),2)</formula>
    </cfRule>
  </conditionalFormatting>
  <conditionalFormatting sqref="T518:T527 T514:T516 T509:T512 T502:T507 T493:T500 T487:T491 T481:T485 T477:T479 T473:T475 T468:T471 T463:T466 T444:T456 T439:T442 T435:T437 T431:T433 T425:T429 T413:T423 T402:T411 T397:T400 T374:T387 T367:T372 T355:T365 T345:T353 T332:T343 T326:T330 T322:T324 T315:T320 T305:T313 T289:T291 T281:T287 T278:T279 T272:T276 T262:T270 T251:T260 T233:T249 T225:T231 T214:T216 T209:T212 T200:T207 T191:T198 T185:T189 T179:T183 T172:T177 T165:T170 T159:T163 T146:T157 T138:T144 T132:T136 T115:T120 T112:T113 T101:T110 T83:T99 T76:T81 T58:T74 T53:T56 T43:T51 T33:T41 T530 T459:T461 T390:T395 T294:T303 T219:T223 T123:T130 T21:T31 T14:T18 T9:T11">
    <cfRule type="expression" dxfId="8" priority="4">
      <formula>MOD(ROW(),2)</formula>
    </cfRule>
  </conditionalFormatting>
  <conditionalFormatting sqref="T9:T532">
    <cfRule type="iconSet" priority="3">
      <iconSet iconSet="3Arrows" showValue="0">
        <cfvo type="percent" val="0"/>
        <cfvo type="num" val="0"/>
        <cfvo type="num" val="1"/>
      </iconSet>
    </cfRule>
  </conditionalFormatting>
  <conditionalFormatting sqref="S3:S5">
    <cfRule type="iconSet" priority="1">
      <iconSet iconSet="3Arrows" showValue="0">
        <cfvo type="percent" val="0"/>
        <cfvo type="num" val="0"/>
        <cfvo type="num" val="1"/>
      </iconSet>
    </cfRule>
  </conditionalFormatting>
  <pageMargins left="0.70866141732283472" right="0.70866141732283472" top="0.74803149606299213" bottom="0.74803149606299213" header="0.31496062992125984" footer="0.31496062992125984"/>
  <pageSetup paperSize="9" scale="57" fitToHeight="21" orientation="landscape"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cases_tier3!E9:Q9</xm:f>
              <xm:sqref>R9</xm:sqref>
            </x14:sparkline>
            <x14:sparkline>
              <xm:f>cases_tier3!E10:Q10</xm:f>
              <xm:sqref>R10</xm:sqref>
            </x14:sparkline>
            <x14:sparkline>
              <xm:f>cases_tier3!E11:Q11</xm:f>
              <xm:sqref>R11</xm:sqref>
            </x14:sparkline>
            <x14:sparkline>
              <xm:f>cases_tier3!E12:Q12</xm:f>
              <xm:sqref>R12</xm:sqref>
            </x14:sparkline>
            <x14:sparkline>
              <xm:f>cases_tier3!E13:Q13</xm:f>
              <xm:sqref>R13</xm:sqref>
            </x14:sparkline>
            <x14:sparkline>
              <xm:f>cases_tier3!E14:Q14</xm:f>
              <xm:sqref>R14</xm:sqref>
            </x14:sparkline>
            <x14:sparkline>
              <xm:f>cases_tier3!E15:Q15</xm:f>
              <xm:sqref>R15</xm:sqref>
            </x14:sparkline>
            <x14:sparkline>
              <xm:f>cases_tier3!E16:Q16</xm:f>
              <xm:sqref>R16</xm:sqref>
            </x14:sparkline>
            <x14:sparkline>
              <xm:f>cases_tier3!E17:Q17</xm:f>
              <xm:sqref>R17</xm:sqref>
            </x14:sparkline>
            <x14:sparkline>
              <xm:f>cases_tier3!E18:Q18</xm:f>
              <xm:sqref>R18</xm:sqref>
            </x14:sparkline>
            <x14:sparkline>
              <xm:f>cases_tier3!E19:Q19</xm:f>
              <xm:sqref>R19</xm:sqref>
            </x14:sparkline>
            <x14:sparkline>
              <xm:f>cases_tier3!E20:Q20</xm:f>
              <xm:sqref>R20</xm:sqref>
            </x14:sparkline>
            <x14:sparkline>
              <xm:f>cases_tier3!E21:Q21</xm:f>
              <xm:sqref>R21</xm:sqref>
            </x14:sparkline>
            <x14:sparkline>
              <xm:f>cases_tier3!E22:Q22</xm:f>
              <xm:sqref>R22</xm:sqref>
            </x14:sparkline>
            <x14:sparkline>
              <xm:f>cases_tier3!E23:Q23</xm:f>
              <xm:sqref>R23</xm:sqref>
            </x14:sparkline>
            <x14:sparkline>
              <xm:f>cases_tier3!E24:Q24</xm:f>
              <xm:sqref>R24</xm:sqref>
            </x14:sparkline>
            <x14:sparkline>
              <xm:f>cases_tier3!E25:Q25</xm:f>
              <xm:sqref>R25</xm:sqref>
            </x14:sparkline>
            <x14:sparkline>
              <xm:f>cases_tier3!E26:Q26</xm:f>
              <xm:sqref>R26</xm:sqref>
            </x14:sparkline>
            <x14:sparkline>
              <xm:f>cases_tier3!E27:Q27</xm:f>
              <xm:sqref>R27</xm:sqref>
            </x14:sparkline>
            <x14:sparkline>
              <xm:f>cases_tier3!E28:Q28</xm:f>
              <xm:sqref>R28</xm:sqref>
            </x14:sparkline>
            <x14:sparkline>
              <xm:f>cases_tier3!E29:Q29</xm:f>
              <xm:sqref>R29</xm:sqref>
            </x14:sparkline>
            <x14:sparkline>
              <xm:f>cases_tier3!E30:Q30</xm:f>
              <xm:sqref>R30</xm:sqref>
            </x14:sparkline>
            <x14:sparkline>
              <xm:f>cases_tier3!E31:Q31</xm:f>
              <xm:sqref>R31</xm:sqref>
            </x14:sparkline>
            <x14:sparkline>
              <xm:f>cases_tier3!E32:Q32</xm:f>
              <xm:sqref>R32</xm:sqref>
            </x14:sparkline>
            <x14:sparkline>
              <xm:f>cases_tier3!E33:Q33</xm:f>
              <xm:sqref>R33</xm:sqref>
            </x14:sparkline>
            <x14:sparkline>
              <xm:f>cases_tier3!E34:Q34</xm:f>
              <xm:sqref>R34</xm:sqref>
            </x14:sparkline>
            <x14:sparkline>
              <xm:f>cases_tier3!E35:Q35</xm:f>
              <xm:sqref>R35</xm:sqref>
            </x14:sparkline>
            <x14:sparkline>
              <xm:f>cases_tier3!E36:Q36</xm:f>
              <xm:sqref>R36</xm:sqref>
            </x14:sparkline>
            <x14:sparkline>
              <xm:f>cases_tier3!E37:Q37</xm:f>
              <xm:sqref>R37</xm:sqref>
            </x14:sparkline>
            <x14:sparkline>
              <xm:f>cases_tier3!E38:Q38</xm:f>
              <xm:sqref>R38</xm:sqref>
            </x14:sparkline>
            <x14:sparkline>
              <xm:f>cases_tier3!E39:Q39</xm:f>
              <xm:sqref>R39</xm:sqref>
            </x14:sparkline>
            <x14:sparkline>
              <xm:f>cases_tier3!E40:Q40</xm:f>
              <xm:sqref>R40</xm:sqref>
            </x14:sparkline>
            <x14:sparkline>
              <xm:f>cases_tier3!E41:Q41</xm:f>
              <xm:sqref>R41</xm:sqref>
            </x14:sparkline>
            <x14:sparkline>
              <xm:f>cases_tier3!E42:Q42</xm:f>
              <xm:sqref>R42</xm:sqref>
            </x14:sparkline>
            <x14:sparkline>
              <xm:f>cases_tier3!E43:Q43</xm:f>
              <xm:sqref>R43</xm:sqref>
            </x14:sparkline>
            <x14:sparkline>
              <xm:f>cases_tier3!E44:Q44</xm:f>
              <xm:sqref>R44</xm:sqref>
            </x14:sparkline>
            <x14:sparkline>
              <xm:f>cases_tier3!E45:Q45</xm:f>
              <xm:sqref>R45</xm:sqref>
            </x14:sparkline>
            <x14:sparkline>
              <xm:f>cases_tier3!E46:Q46</xm:f>
              <xm:sqref>R46</xm:sqref>
            </x14:sparkline>
            <x14:sparkline>
              <xm:f>cases_tier3!E47:Q47</xm:f>
              <xm:sqref>R47</xm:sqref>
            </x14:sparkline>
            <x14:sparkline>
              <xm:f>cases_tier3!E48:Q48</xm:f>
              <xm:sqref>R48</xm:sqref>
            </x14:sparkline>
            <x14:sparkline>
              <xm:f>cases_tier3!E49:Q49</xm:f>
              <xm:sqref>R49</xm:sqref>
            </x14:sparkline>
            <x14:sparkline>
              <xm:f>cases_tier3!E50:Q50</xm:f>
              <xm:sqref>R50</xm:sqref>
            </x14:sparkline>
            <x14:sparkline>
              <xm:f>cases_tier3!E51:Q51</xm:f>
              <xm:sqref>R51</xm:sqref>
            </x14:sparkline>
            <x14:sparkline>
              <xm:f>cases_tier3!E52:Q52</xm:f>
              <xm:sqref>R52</xm:sqref>
            </x14:sparkline>
            <x14:sparkline>
              <xm:f>cases_tier3!E53:Q53</xm:f>
              <xm:sqref>R53</xm:sqref>
            </x14:sparkline>
            <x14:sparkline>
              <xm:f>cases_tier3!E54:Q54</xm:f>
              <xm:sqref>R54</xm:sqref>
            </x14:sparkline>
            <x14:sparkline>
              <xm:f>cases_tier3!E55:Q55</xm:f>
              <xm:sqref>R55</xm:sqref>
            </x14:sparkline>
            <x14:sparkline>
              <xm:f>cases_tier3!E56:Q56</xm:f>
              <xm:sqref>R56</xm:sqref>
            </x14:sparkline>
            <x14:sparkline>
              <xm:f>cases_tier3!E57:Q57</xm:f>
              <xm:sqref>R57</xm:sqref>
            </x14:sparkline>
            <x14:sparkline>
              <xm:f>cases_tier3!E58:Q58</xm:f>
              <xm:sqref>R58</xm:sqref>
            </x14:sparkline>
            <x14:sparkline>
              <xm:f>cases_tier3!E59:Q59</xm:f>
              <xm:sqref>R59</xm:sqref>
            </x14:sparkline>
            <x14:sparkline>
              <xm:f>cases_tier3!E60:Q60</xm:f>
              <xm:sqref>R60</xm:sqref>
            </x14:sparkline>
            <x14:sparkline>
              <xm:f>cases_tier3!E61:Q61</xm:f>
              <xm:sqref>R61</xm:sqref>
            </x14:sparkline>
            <x14:sparkline>
              <xm:f>cases_tier3!E62:Q62</xm:f>
              <xm:sqref>R62</xm:sqref>
            </x14:sparkline>
            <x14:sparkline>
              <xm:f>cases_tier3!E63:Q63</xm:f>
              <xm:sqref>R63</xm:sqref>
            </x14:sparkline>
            <x14:sparkline>
              <xm:f>cases_tier3!E64:Q64</xm:f>
              <xm:sqref>R64</xm:sqref>
            </x14:sparkline>
            <x14:sparkline>
              <xm:f>cases_tier3!E65:Q65</xm:f>
              <xm:sqref>R65</xm:sqref>
            </x14:sparkline>
            <x14:sparkline>
              <xm:f>cases_tier3!E66:Q66</xm:f>
              <xm:sqref>R66</xm:sqref>
            </x14:sparkline>
            <x14:sparkline>
              <xm:f>cases_tier3!E67:Q67</xm:f>
              <xm:sqref>R67</xm:sqref>
            </x14:sparkline>
            <x14:sparkline>
              <xm:f>cases_tier3!E68:Q68</xm:f>
              <xm:sqref>R68</xm:sqref>
            </x14:sparkline>
            <x14:sparkline>
              <xm:f>cases_tier3!E69:Q69</xm:f>
              <xm:sqref>R69</xm:sqref>
            </x14:sparkline>
            <x14:sparkline>
              <xm:f>cases_tier3!E70:Q70</xm:f>
              <xm:sqref>R70</xm:sqref>
            </x14:sparkline>
            <x14:sparkline>
              <xm:f>cases_tier3!E71:Q71</xm:f>
              <xm:sqref>R71</xm:sqref>
            </x14:sparkline>
            <x14:sparkline>
              <xm:f>cases_tier3!E72:Q72</xm:f>
              <xm:sqref>R72</xm:sqref>
            </x14:sparkline>
            <x14:sparkline>
              <xm:f>cases_tier3!E73:Q73</xm:f>
              <xm:sqref>R73</xm:sqref>
            </x14:sparkline>
            <x14:sparkline>
              <xm:f>cases_tier3!E74:Q74</xm:f>
              <xm:sqref>R74</xm:sqref>
            </x14:sparkline>
            <x14:sparkline>
              <xm:f>cases_tier3!E75:Q75</xm:f>
              <xm:sqref>R75</xm:sqref>
            </x14:sparkline>
            <x14:sparkline>
              <xm:f>cases_tier3!E76:Q76</xm:f>
              <xm:sqref>R76</xm:sqref>
            </x14:sparkline>
            <x14:sparkline>
              <xm:f>cases_tier3!E77:Q77</xm:f>
              <xm:sqref>R77</xm:sqref>
            </x14:sparkline>
            <x14:sparkline>
              <xm:f>cases_tier3!E78:Q78</xm:f>
              <xm:sqref>R78</xm:sqref>
            </x14:sparkline>
            <x14:sparkline>
              <xm:f>cases_tier3!E79:Q79</xm:f>
              <xm:sqref>R79</xm:sqref>
            </x14:sparkline>
            <x14:sparkline>
              <xm:f>cases_tier3!E80:Q80</xm:f>
              <xm:sqref>R80</xm:sqref>
            </x14:sparkline>
            <x14:sparkline>
              <xm:f>cases_tier3!E81:Q81</xm:f>
              <xm:sqref>R81</xm:sqref>
            </x14:sparkline>
            <x14:sparkline>
              <xm:f>cases_tier3!E82:Q82</xm:f>
              <xm:sqref>R82</xm:sqref>
            </x14:sparkline>
            <x14:sparkline>
              <xm:f>cases_tier3!E83:Q83</xm:f>
              <xm:sqref>R83</xm:sqref>
            </x14:sparkline>
            <x14:sparkline>
              <xm:f>cases_tier3!E84:Q84</xm:f>
              <xm:sqref>R84</xm:sqref>
            </x14:sparkline>
            <x14:sparkline>
              <xm:f>cases_tier3!E85:Q85</xm:f>
              <xm:sqref>R85</xm:sqref>
            </x14:sparkline>
            <x14:sparkline>
              <xm:f>cases_tier3!E86:Q86</xm:f>
              <xm:sqref>R86</xm:sqref>
            </x14:sparkline>
            <x14:sparkline>
              <xm:f>cases_tier3!E87:Q87</xm:f>
              <xm:sqref>R87</xm:sqref>
            </x14:sparkline>
            <x14:sparkline>
              <xm:f>cases_tier3!E88:Q88</xm:f>
              <xm:sqref>R88</xm:sqref>
            </x14:sparkline>
            <x14:sparkline>
              <xm:f>cases_tier3!E89:Q89</xm:f>
              <xm:sqref>R89</xm:sqref>
            </x14:sparkline>
            <x14:sparkline>
              <xm:f>cases_tier3!E90:Q90</xm:f>
              <xm:sqref>R90</xm:sqref>
            </x14:sparkline>
            <x14:sparkline>
              <xm:f>cases_tier3!E91:Q91</xm:f>
              <xm:sqref>R91</xm:sqref>
            </x14:sparkline>
            <x14:sparkline>
              <xm:f>cases_tier3!E92:Q92</xm:f>
              <xm:sqref>R92</xm:sqref>
            </x14:sparkline>
            <x14:sparkline>
              <xm:f>cases_tier3!E93:Q93</xm:f>
              <xm:sqref>R93</xm:sqref>
            </x14:sparkline>
            <x14:sparkline>
              <xm:f>cases_tier3!E94:Q94</xm:f>
              <xm:sqref>R94</xm:sqref>
            </x14:sparkline>
            <x14:sparkline>
              <xm:f>cases_tier3!E95:Q95</xm:f>
              <xm:sqref>R95</xm:sqref>
            </x14:sparkline>
            <x14:sparkline>
              <xm:f>cases_tier3!E96:Q96</xm:f>
              <xm:sqref>R96</xm:sqref>
            </x14:sparkline>
            <x14:sparkline>
              <xm:f>cases_tier3!E97:Q97</xm:f>
              <xm:sqref>R97</xm:sqref>
            </x14:sparkline>
            <x14:sparkline>
              <xm:f>cases_tier3!E98:Q98</xm:f>
              <xm:sqref>R98</xm:sqref>
            </x14:sparkline>
            <x14:sparkline>
              <xm:f>cases_tier3!E99:Q99</xm:f>
              <xm:sqref>R99</xm:sqref>
            </x14:sparkline>
            <x14:sparkline>
              <xm:f>cases_tier3!E100:Q100</xm:f>
              <xm:sqref>R100</xm:sqref>
            </x14:sparkline>
            <x14:sparkline>
              <xm:f>cases_tier3!E101:Q101</xm:f>
              <xm:sqref>R101</xm:sqref>
            </x14:sparkline>
            <x14:sparkline>
              <xm:f>cases_tier3!E102:Q102</xm:f>
              <xm:sqref>R102</xm:sqref>
            </x14:sparkline>
            <x14:sparkline>
              <xm:f>cases_tier3!E103:Q103</xm:f>
              <xm:sqref>R103</xm:sqref>
            </x14:sparkline>
            <x14:sparkline>
              <xm:f>cases_tier3!E104:Q104</xm:f>
              <xm:sqref>R104</xm:sqref>
            </x14:sparkline>
            <x14:sparkline>
              <xm:f>cases_tier3!E105:Q105</xm:f>
              <xm:sqref>R105</xm:sqref>
            </x14:sparkline>
            <x14:sparkline>
              <xm:f>cases_tier3!E106:Q106</xm:f>
              <xm:sqref>R106</xm:sqref>
            </x14:sparkline>
            <x14:sparkline>
              <xm:f>cases_tier3!E107:Q107</xm:f>
              <xm:sqref>R107</xm:sqref>
            </x14:sparkline>
            <x14:sparkline>
              <xm:f>cases_tier3!E108:Q108</xm:f>
              <xm:sqref>R108</xm:sqref>
            </x14:sparkline>
            <x14:sparkline>
              <xm:f>cases_tier3!E109:Q109</xm:f>
              <xm:sqref>R109</xm:sqref>
            </x14:sparkline>
            <x14:sparkline>
              <xm:f>cases_tier3!E110:Q110</xm:f>
              <xm:sqref>R110</xm:sqref>
            </x14:sparkline>
            <x14:sparkline>
              <xm:f>cases_tier3!E111:Q111</xm:f>
              <xm:sqref>R111</xm:sqref>
            </x14:sparkline>
            <x14:sparkline>
              <xm:f>cases_tier3!E112:Q112</xm:f>
              <xm:sqref>R112</xm:sqref>
            </x14:sparkline>
            <x14:sparkline>
              <xm:f>cases_tier3!E113:Q113</xm:f>
              <xm:sqref>R113</xm:sqref>
            </x14:sparkline>
            <x14:sparkline>
              <xm:f>cases_tier3!E114:Q114</xm:f>
              <xm:sqref>R114</xm:sqref>
            </x14:sparkline>
            <x14:sparkline>
              <xm:f>cases_tier3!E115:Q115</xm:f>
              <xm:sqref>R115</xm:sqref>
            </x14:sparkline>
            <x14:sparkline>
              <xm:f>cases_tier3!E116:Q116</xm:f>
              <xm:sqref>R116</xm:sqref>
            </x14:sparkline>
            <x14:sparkline>
              <xm:f>cases_tier3!E117:Q117</xm:f>
              <xm:sqref>R117</xm:sqref>
            </x14:sparkline>
            <x14:sparkline>
              <xm:f>cases_tier3!E118:Q118</xm:f>
              <xm:sqref>R118</xm:sqref>
            </x14:sparkline>
            <x14:sparkline>
              <xm:f>cases_tier3!E119:Q119</xm:f>
              <xm:sqref>R119</xm:sqref>
            </x14:sparkline>
            <x14:sparkline>
              <xm:f>cases_tier3!E120:Q120</xm:f>
              <xm:sqref>R120</xm:sqref>
            </x14:sparkline>
            <x14:sparkline>
              <xm:f>cases_tier3!E121:Q121</xm:f>
              <xm:sqref>R121</xm:sqref>
            </x14:sparkline>
            <x14:sparkline>
              <xm:f>cases_tier3!E122:Q122</xm:f>
              <xm:sqref>R122</xm:sqref>
            </x14:sparkline>
            <x14:sparkline>
              <xm:f>cases_tier3!E123:Q123</xm:f>
              <xm:sqref>R123</xm:sqref>
            </x14:sparkline>
            <x14:sparkline>
              <xm:f>cases_tier3!E124:Q124</xm:f>
              <xm:sqref>R124</xm:sqref>
            </x14:sparkline>
            <x14:sparkline>
              <xm:f>cases_tier3!E125:Q125</xm:f>
              <xm:sqref>R125</xm:sqref>
            </x14:sparkline>
            <x14:sparkline>
              <xm:f>cases_tier3!E126:Q126</xm:f>
              <xm:sqref>R126</xm:sqref>
            </x14:sparkline>
            <x14:sparkline>
              <xm:f>cases_tier3!E127:Q127</xm:f>
              <xm:sqref>R127</xm:sqref>
            </x14:sparkline>
            <x14:sparkline>
              <xm:f>cases_tier3!E128:Q128</xm:f>
              <xm:sqref>R128</xm:sqref>
            </x14:sparkline>
            <x14:sparkline>
              <xm:f>cases_tier3!E129:Q129</xm:f>
              <xm:sqref>R129</xm:sqref>
            </x14:sparkline>
            <x14:sparkline>
              <xm:f>cases_tier3!E130:Q130</xm:f>
              <xm:sqref>R130</xm:sqref>
            </x14:sparkline>
            <x14:sparkline>
              <xm:f>cases_tier3!E131:Q131</xm:f>
              <xm:sqref>R131</xm:sqref>
            </x14:sparkline>
            <x14:sparkline>
              <xm:f>cases_tier3!E132:Q132</xm:f>
              <xm:sqref>R132</xm:sqref>
            </x14:sparkline>
            <x14:sparkline>
              <xm:f>cases_tier3!E133:Q133</xm:f>
              <xm:sqref>R133</xm:sqref>
            </x14:sparkline>
            <x14:sparkline>
              <xm:f>cases_tier3!E134:Q134</xm:f>
              <xm:sqref>R134</xm:sqref>
            </x14:sparkline>
            <x14:sparkline>
              <xm:f>cases_tier3!E135:Q135</xm:f>
              <xm:sqref>R135</xm:sqref>
            </x14:sparkline>
            <x14:sparkline>
              <xm:f>cases_tier3!E136:Q136</xm:f>
              <xm:sqref>R136</xm:sqref>
            </x14:sparkline>
            <x14:sparkline>
              <xm:f>cases_tier3!E137:Q137</xm:f>
              <xm:sqref>R137</xm:sqref>
            </x14:sparkline>
            <x14:sparkline>
              <xm:f>cases_tier3!E138:Q138</xm:f>
              <xm:sqref>R138</xm:sqref>
            </x14:sparkline>
            <x14:sparkline>
              <xm:f>cases_tier3!E139:Q139</xm:f>
              <xm:sqref>R139</xm:sqref>
            </x14:sparkline>
            <x14:sparkline>
              <xm:f>cases_tier3!E140:Q140</xm:f>
              <xm:sqref>R140</xm:sqref>
            </x14:sparkline>
            <x14:sparkline>
              <xm:f>cases_tier3!E141:Q141</xm:f>
              <xm:sqref>R141</xm:sqref>
            </x14:sparkline>
            <x14:sparkline>
              <xm:f>cases_tier3!E142:Q142</xm:f>
              <xm:sqref>R142</xm:sqref>
            </x14:sparkline>
            <x14:sparkline>
              <xm:f>cases_tier3!E143:Q143</xm:f>
              <xm:sqref>R143</xm:sqref>
            </x14:sparkline>
            <x14:sparkline>
              <xm:f>cases_tier3!E144:Q144</xm:f>
              <xm:sqref>R144</xm:sqref>
            </x14:sparkline>
            <x14:sparkline>
              <xm:f>cases_tier3!E145:Q145</xm:f>
              <xm:sqref>R145</xm:sqref>
            </x14:sparkline>
            <x14:sparkline>
              <xm:f>cases_tier3!E146:Q146</xm:f>
              <xm:sqref>R146</xm:sqref>
            </x14:sparkline>
            <x14:sparkline>
              <xm:f>cases_tier3!E147:Q147</xm:f>
              <xm:sqref>R147</xm:sqref>
            </x14:sparkline>
            <x14:sparkline>
              <xm:f>cases_tier3!E148:Q148</xm:f>
              <xm:sqref>R148</xm:sqref>
            </x14:sparkline>
            <x14:sparkline>
              <xm:f>cases_tier3!E149:Q149</xm:f>
              <xm:sqref>R149</xm:sqref>
            </x14:sparkline>
            <x14:sparkline>
              <xm:f>cases_tier3!E150:Q150</xm:f>
              <xm:sqref>R150</xm:sqref>
            </x14:sparkline>
            <x14:sparkline>
              <xm:f>cases_tier3!E151:Q151</xm:f>
              <xm:sqref>R151</xm:sqref>
            </x14:sparkline>
            <x14:sparkline>
              <xm:f>cases_tier3!E152:Q152</xm:f>
              <xm:sqref>R152</xm:sqref>
            </x14:sparkline>
            <x14:sparkline>
              <xm:f>cases_tier3!E153:Q153</xm:f>
              <xm:sqref>R153</xm:sqref>
            </x14:sparkline>
            <x14:sparkline>
              <xm:f>cases_tier3!E154:Q154</xm:f>
              <xm:sqref>R154</xm:sqref>
            </x14:sparkline>
            <x14:sparkline>
              <xm:f>cases_tier3!E155:Q155</xm:f>
              <xm:sqref>R155</xm:sqref>
            </x14:sparkline>
            <x14:sparkline>
              <xm:f>cases_tier3!E156:Q156</xm:f>
              <xm:sqref>R156</xm:sqref>
            </x14:sparkline>
            <x14:sparkline>
              <xm:f>cases_tier3!E157:Q157</xm:f>
              <xm:sqref>R157</xm:sqref>
            </x14:sparkline>
            <x14:sparkline>
              <xm:f>cases_tier3!E158:Q158</xm:f>
              <xm:sqref>R158</xm:sqref>
            </x14:sparkline>
            <x14:sparkline>
              <xm:f>cases_tier3!E159:Q159</xm:f>
              <xm:sqref>R159</xm:sqref>
            </x14:sparkline>
            <x14:sparkline>
              <xm:f>cases_tier3!E160:Q160</xm:f>
              <xm:sqref>R160</xm:sqref>
            </x14:sparkline>
            <x14:sparkline>
              <xm:f>cases_tier3!E161:Q161</xm:f>
              <xm:sqref>R161</xm:sqref>
            </x14:sparkline>
            <x14:sparkline>
              <xm:f>cases_tier3!E162:Q162</xm:f>
              <xm:sqref>R162</xm:sqref>
            </x14:sparkline>
            <x14:sparkline>
              <xm:f>cases_tier3!E163:Q163</xm:f>
              <xm:sqref>R163</xm:sqref>
            </x14:sparkline>
            <x14:sparkline>
              <xm:f>cases_tier3!E164:Q164</xm:f>
              <xm:sqref>R164</xm:sqref>
            </x14:sparkline>
            <x14:sparkline>
              <xm:f>cases_tier3!E165:Q165</xm:f>
              <xm:sqref>R165</xm:sqref>
            </x14:sparkline>
            <x14:sparkline>
              <xm:f>cases_tier3!E166:Q166</xm:f>
              <xm:sqref>R166</xm:sqref>
            </x14:sparkline>
            <x14:sparkline>
              <xm:f>cases_tier3!E167:Q167</xm:f>
              <xm:sqref>R167</xm:sqref>
            </x14:sparkline>
            <x14:sparkline>
              <xm:f>cases_tier3!E168:Q168</xm:f>
              <xm:sqref>R168</xm:sqref>
            </x14:sparkline>
            <x14:sparkline>
              <xm:f>cases_tier3!E169:Q169</xm:f>
              <xm:sqref>R169</xm:sqref>
            </x14:sparkline>
            <x14:sparkline>
              <xm:f>cases_tier3!E170:Q170</xm:f>
              <xm:sqref>R170</xm:sqref>
            </x14:sparkline>
            <x14:sparkline>
              <xm:f>cases_tier3!E171:Q171</xm:f>
              <xm:sqref>R171</xm:sqref>
            </x14:sparkline>
            <x14:sparkline>
              <xm:f>cases_tier3!E172:Q172</xm:f>
              <xm:sqref>R172</xm:sqref>
            </x14:sparkline>
            <x14:sparkline>
              <xm:f>cases_tier3!E173:Q173</xm:f>
              <xm:sqref>R173</xm:sqref>
            </x14:sparkline>
            <x14:sparkline>
              <xm:f>cases_tier3!E174:Q174</xm:f>
              <xm:sqref>R174</xm:sqref>
            </x14:sparkline>
            <x14:sparkline>
              <xm:f>cases_tier3!E175:Q175</xm:f>
              <xm:sqref>R175</xm:sqref>
            </x14:sparkline>
            <x14:sparkline>
              <xm:f>cases_tier3!E176:Q176</xm:f>
              <xm:sqref>R176</xm:sqref>
            </x14:sparkline>
            <x14:sparkline>
              <xm:f>cases_tier3!E177:Q177</xm:f>
              <xm:sqref>R177</xm:sqref>
            </x14:sparkline>
            <x14:sparkline>
              <xm:f>cases_tier3!E178:Q178</xm:f>
              <xm:sqref>R178</xm:sqref>
            </x14:sparkline>
            <x14:sparkline>
              <xm:f>cases_tier3!E179:Q179</xm:f>
              <xm:sqref>R179</xm:sqref>
            </x14:sparkline>
            <x14:sparkline>
              <xm:f>cases_tier3!E180:Q180</xm:f>
              <xm:sqref>R180</xm:sqref>
            </x14:sparkline>
            <x14:sparkline>
              <xm:f>cases_tier3!E181:Q181</xm:f>
              <xm:sqref>R181</xm:sqref>
            </x14:sparkline>
            <x14:sparkline>
              <xm:f>cases_tier3!E182:Q182</xm:f>
              <xm:sqref>R182</xm:sqref>
            </x14:sparkline>
            <x14:sparkline>
              <xm:f>cases_tier3!E183:Q183</xm:f>
              <xm:sqref>R183</xm:sqref>
            </x14:sparkline>
            <x14:sparkline>
              <xm:f>cases_tier3!E184:Q184</xm:f>
              <xm:sqref>R184</xm:sqref>
            </x14:sparkline>
            <x14:sparkline>
              <xm:f>cases_tier3!E185:Q185</xm:f>
              <xm:sqref>R185</xm:sqref>
            </x14:sparkline>
            <x14:sparkline>
              <xm:f>cases_tier3!E186:Q186</xm:f>
              <xm:sqref>R186</xm:sqref>
            </x14:sparkline>
            <x14:sparkline>
              <xm:f>cases_tier3!E187:Q187</xm:f>
              <xm:sqref>R187</xm:sqref>
            </x14:sparkline>
            <x14:sparkline>
              <xm:f>cases_tier3!E188:Q188</xm:f>
              <xm:sqref>R188</xm:sqref>
            </x14:sparkline>
            <x14:sparkline>
              <xm:f>cases_tier3!E189:Q189</xm:f>
              <xm:sqref>R189</xm:sqref>
            </x14:sparkline>
            <x14:sparkline>
              <xm:f>cases_tier3!E190:Q190</xm:f>
              <xm:sqref>R190</xm:sqref>
            </x14:sparkline>
            <x14:sparkline>
              <xm:f>cases_tier3!E191:Q191</xm:f>
              <xm:sqref>R191</xm:sqref>
            </x14:sparkline>
            <x14:sparkline>
              <xm:f>cases_tier3!E192:Q192</xm:f>
              <xm:sqref>R192</xm:sqref>
            </x14:sparkline>
            <x14:sparkline>
              <xm:f>cases_tier3!E193:Q193</xm:f>
              <xm:sqref>R193</xm:sqref>
            </x14:sparkline>
            <x14:sparkline>
              <xm:f>cases_tier3!E194:Q194</xm:f>
              <xm:sqref>R194</xm:sqref>
            </x14:sparkline>
            <x14:sparkline>
              <xm:f>cases_tier3!E195:Q195</xm:f>
              <xm:sqref>R195</xm:sqref>
            </x14:sparkline>
            <x14:sparkline>
              <xm:f>cases_tier3!E196:Q196</xm:f>
              <xm:sqref>R196</xm:sqref>
            </x14:sparkline>
            <x14:sparkline>
              <xm:f>cases_tier3!E197:Q197</xm:f>
              <xm:sqref>R197</xm:sqref>
            </x14:sparkline>
            <x14:sparkline>
              <xm:f>cases_tier3!E198:Q198</xm:f>
              <xm:sqref>R198</xm:sqref>
            </x14:sparkline>
            <x14:sparkline>
              <xm:f>cases_tier3!E199:Q199</xm:f>
              <xm:sqref>R199</xm:sqref>
            </x14:sparkline>
            <x14:sparkline>
              <xm:f>cases_tier3!E200:Q200</xm:f>
              <xm:sqref>R200</xm:sqref>
            </x14:sparkline>
            <x14:sparkline>
              <xm:f>cases_tier3!E201:Q201</xm:f>
              <xm:sqref>R201</xm:sqref>
            </x14:sparkline>
            <x14:sparkline>
              <xm:f>cases_tier3!E202:Q202</xm:f>
              <xm:sqref>R202</xm:sqref>
            </x14:sparkline>
            <x14:sparkline>
              <xm:f>cases_tier3!E203:Q203</xm:f>
              <xm:sqref>R203</xm:sqref>
            </x14:sparkline>
            <x14:sparkline>
              <xm:f>cases_tier3!E204:Q204</xm:f>
              <xm:sqref>R204</xm:sqref>
            </x14:sparkline>
            <x14:sparkline>
              <xm:f>cases_tier3!E205:Q205</xm:f>
              <xm:sqref>R205</xm:sqref>
            </x14:sparkline>
            <x14:sparkline>
              <xm:f>cases_tier3!E206:Q206</xm:f>
              <xm:sqref>R206</xm:sqref>
            </x14:sparkline>
            <x14:sparkline>
              <xm:f>cases_tier3!E207:Q207</xm:f>
              <xm:sqref>R207</xm:sqref>
            </x14:sparkline>
            <x14:sparkline>
              <xm:f>cases_tier3!E208:Q208</xm:f>
              <xm:sqref>R208</xm:sqref>
            </x14:sparkline>
            <x14:sparkline>
              <xm:f>cases_tier3!E209:Q209</xm:f>
              <xm:sqref>R209</xm:sqref>
            </x14:sparkline>
            <x14:sparkline>
              <xm:f>cases_tier3!E210:Q210</xm:f>
              <xm:sqref>R210</xm:sqref>
            </x14:sparkline>
            <x14:sparkline>
              <xm:f>cases_tier3!E211:Q211</xm:f>
              <xm:sqref>R211</xm:sqref>
            </x14:sparkline>
            <x14:sparkline>
              <xm:f>cases_tier3!E212:Q212</xm:f>
              <xm:sqref>R212</xm:sqref>
            </x14:sparkline>
            <x14:sparkline>
              <xm:f>cases_tier3!E213:Q213</xm:f>
              <xm:sqref>R213</xm:sqref>
            </x14:sparkline>
            <x14:sparkline>
              <xm:f>cases_tier3!E214:Q214</xm:f>
              <xm:sqref>R214</xm:sqref>
            </x14:sparkline>
            <x14:sparkline>
              <xm:f>cases_tier3!E215:Q215</xm:f>
              <xm:sqref>R215</xm:sqref>
            </x14:sparkline>
            <x14:sparkline>
              <xm:f>cases_tier3!E216:Q216</xm:f>
              <xm:sqref>R216</xm:sqref>
            </x14:sparkline>
            <x14:sparkline>
              <xm:f>cases_tier3!E217:Q217</xm:f>
              <xm:sqref>R217</xm:sqref>
            </x14:sparkline>
            <x14:sparkline>
              <xm:f>cases_tier3!E218:Q218</xm:f>
              <xm:sqref>R218</xm:sqref>
            </x14:sparkline>
            <x14:sparkline>
              <xm:f>cases_tier3!E219:Q219</xm:f>
              <xm:sqref>R219</xm:sqref>
            </x14:sparkline>
            <x14:sparkline>
              <xm:f>cases_tier3!E220:Q220</xm:f>
              <xm:sqref>R220</xm:sqref>
            </x14:sparkline>
            <x14:sparkline>
              <xm:f>cases_tier3!E221:Q221</xm:f>
              <xm:sqref>R221</xm:sqref>
            </x14:sparkline>
            <x14:sparkline>
              <xm:f>cases_tier3!E222:Q222</xm:f>
              <xm:sqref>R222</xm:sqref>
            </x14:sparkline>
            <x14:sparkline>
              <xm:f>cases_tier3!E223:Q223</xm:f>
              <xm:sqref>R223</xm:sqref>
            </x14:sparkline>
            <x14:sparkline>
              <xm:f>cases_tier3!E224:Q224</xm:f>
              <xm:sqref>R224</xm:sqref>
            </x14:sparkline>
            <x14:sparkline>
              <xm:f>cases_tier3!E225:Q225</xm:f>
              <xm:sqref>R225</xm:sqref>
            </x14:sparkline>
            <x14:sparkline>
              <xm:f>cases_tier3!E226:Q226</xm:f>
              <xm:sqref>R226</xm:sqref>
            </x14:sparkline>
            <x14:sparkline>
              <xm:f>cases_tier3!E227:Q227</xm:f>
              <xm:sqref>R227</xm:sqref>
            </x14:sparkline>
            <x14:sparkline>
              <xm:f>cases_tier3!E228:Q228</xm:f>
              <xm:sqref>R228</xm:sqref>
            </x14:sparkline>
            <x14:sparkline>
              <xm:f>cases_tier3!E229:Q229</xm:f>
              <xm:sqref>R229</xm:sqref>
            </x14:sparkline>
            <x14:sparkline>
              <xm:f>cases_tier3!E230:Q230</xm:f>
              <xm:sqref>R230</xm:sqref>
            </x14:sparkline>
            <x14:sparkline>
              <xm:f>cases_tier3!E231:Q231</xm:f>
              <xm:sqref>R231</xm:sqref>
            </x14:sparkline>
            <x14:sparkline>
              <xm:f>cases_tier3!E232:Q232</xm:f>
              <xm:sqref>R232</xm:sqref>
            </x14:sparkline>
            <x14:sparkline>
              <xm:f>cases_tier3!E233:Q233</xm:f>
              <xm:sqref>R233</xm:sqref>
            </x14:sparkline>
            <x14:sparkline>
              <xm:f>cases_tier3!E234:Q234</xm:f>
              <xm:sqref>R234</xm:sqref>
            </x14:sparkline>
            <x14:sparkline>
              <xm:f>cases_tier3!E235:Q235</xm:f>
              <xm:sqref>R235</xm:sqref>
            </x14:sparkline>
            <x14:sparkline>
              <xm:f>cases_tier3!E236:Q236</xm:f>
              <xm:sqref>R236</xm:sqref>
            </x14:sparkline>
            <x14:sparkline>
              <xm:f>cases_tier3!E237:Q237</xm:f>
              <xm:sqref>R237</xm:sqref>
            </x14:sparkline>
            <x14:sparkline>
              <xm:f>cases_tier3!E238:Q238</xm:f>
              <xm:sqref>R238</xm:sqref>
            </x14:sparkline>
            <x14:sparkline>
              <xm:f>cases_tier3!E239:Q239</xm:f>
              <xm:sqref>R239</xm:sqref>
            </x14:sparkline>
            <x14:sparkline>
              <xm:f>cases_tier3!E240:Q240</xm:f>
              <xm:sqref>R240</xm:sqref>
            </x14:sparkline>
            <x14:sparkline>
              <xm:f>cases_tier3!E241:Q241</xm:f>
              <xm:sqref>R241</xm:sqref>
            </x14:sparkline>
            <x14:sparkline>
              <xm:f>cases_tier3!E242:Q242</xm:f>
              <xm:sqref>R242</xm:sqref>
            </x14:sparkline>
            <x14:sparkline>
              <xm:f>cases_tier3!E243:Q243</xm:f>
              <xm:sqref>R243</xm:sqref>
            </x14:sparkline>
            <x14:sparkline>
              <xm:f>cases_tier3!E244:Q244</xm:f>
              <xm:sqref>R244</xm:sqref>
            </x14:sparkline>
            <x14:sparkline>
              <xm:f>cases_tier3!E245:Q245</xm:f>
              <xm:sqref>R245</xm:sqref>
            </x14:sparkline>
            <x14:sparkline>
              <xm:f>cases_tier3!E246:Q246</xm:f>
              <xm:sqref>R246</xm:sqref>
            </x14:sparkline>
            <x14:sparkline>
              <xm:f>cases_tier3!E247:Q247</xm:f>
              <xm:sqref>R247</xm:sqref>
            </x14:sparkline>
            <x14:sparkline>
              <xm:f>cases_tier3!E248:Q248</xm:f>
              <xm:sqref>R248</xm:sqref>
            </x14:sparkline>
            <x14:sparkline>
              <xm:f>cases_tier3!E249:Q249</xm:f>
              <xm:sqref>R249</xm:sqref>
            </x14:sparkline>
            <x14:sparkline>
              <xm:f>cases_tier3!E250:Q250</xm:f>
              <xm:sqref>R250</xm:sqref>
            </x14:sparkline>
            <x14:sparkline>
              <xm:f>cases_tier3!E251:Q251</xm:f>
              <xm:sqref>R251</xm:sqref>
            </x14:sparkline>
            <x14:sparkline>
              <xm:f>cases_tier3!E252:Q252</xm:f>
              <xm:sqref>R252</xm:sqref>
            </x14:sparkline>
            <x14:sparkline>
              <xm:f>cases_tier3!E253:Q253</xm:f>
              <xm:sqref>R253</xm:sqref>
            </x14:sparkline>
            <x14:sparkline>
              <xm:f>cases_tier3!E254:Q254</xm:f>
              <xm:sqref>R254</xm:sqref>
            </x14:sparkline>
            <x14:sparkline>
              <xm:f>cases_tier3!E255:Q255</xm:f>
              <xm:sqref>R255</xm:sqref>
            </x14:sparkline>
            <x14:sparkline>
              <xm:f>cases_tier3!E256:Q256</xm:f>
              <xm:sqref>R256</xm:sqref>
            </x14:sparkline>
            <x14:sparkline>
              <xm:f>cases_tier3!E257:Q257</xm:f>
              <xm:sqref>R257</xm:sqref>
            </x14:sparkline>
            <x14:sparkline>
              <xm:f>cases_tier3!E258:Q258</xm:f>
              <xm:sqref>R258</xm:sqref>
            </x14:sparkline>
            <x14:sparkline>
              <xm:f>cases_tier3!E259:Q259</xm:f>
              <xm:sqref>R259</xm:sqref>
            </x14:sparkline>
            <x14:sparkline>
              <xm:f>cases_tier3!E260:Q260</xm:f>
              <xm:sqref>R260</xm:sqref>
            </x14:sparkline>
            <x14:sparkline>
              <xm:f>cases_tier3!E261:Q261</xm:f>
              <xm:sqref>R261</xm:sqref>
            </x14:sparkline>
            <x14:sparkline>
              <xm:f>cases_tier3!E262:Q262</xm:f>
              <xm:sqref>R262</xm:sqref>
            </x14:sparkline>
            <x14:sparkline>
              <xm:f>cases_tier3!E263:Q263</xm:f>
              <xm:sqref>R263</xm:sqref>
            </x14:sparkline>
            <x14:sparkline>
              <xm:f>cases_tier3!E264:Q264</xm:f>
              <xm:sqref>R264</xm:sqref>
            </x14:sparkline>
            <x14:sparkline>
              <xm:f>cases_tier3!E265:Q265</xm:f>
              <xm:sqref>R265</xm:sqref>
            </x14:sparkline>
            <x14:sparkline>
              <xm:f>cases_tier3!E266:Q266</xm:f>
              <xm:sqref>R266</xm:sqref>
            </x14:sparkline>
            <x14:sparkline>
              <xm:f>cases_tier3!E267:Q267</xm:f>
              <xm:sqref>R267</xm:sqref>
            </x14:sparkline>
            <x14:sparkline>
              <xm:f>cases_tier3!E268:Q268</xm:f>
              <xm:sqref>R268</xm:sqref>
            </x14:sparkline>
            <x14:sparkline>
              <xm:f>cases_tier3!E269:Q269</xm:f>
              <xm:sqref>R269</xm:sqref>
            </x14:sparkline>
            <x14:sparkline>
              <xm:f>cases_tier3!E270:Q270</xm:f>
              <xm:sqref>R270</xm:sqref>
            </x14:sparkline>
            <x14:sparkline>
              <xm:f>cases_tier3!E271:Q271</xm:f>
              <xm:sqref>R271</xm:sqref>
            </x14:sparkline>
            <x14:sparkline>
              <xm:f>cases_tier3!E272:Q272</xm:f>
              <xm:sqref>R272</xm:sqref>
            </x14:sparkline>
            <x14:sparkline>
              <xm:f>cases_tier3!E273:Q273</xm:f>
              <xm:sqref>R273</xm:sqref>
            </x14:sparkline>
            <x14:sparkline>
              <xm:f>cases_tier3!E274:Q274</xm:f>
              <xm:sqref>R274</xm:sqref>
            </x14:sparkline>
            <x14:sparkline>
              <xm:f>cases_tier3!E275:Q275</xm:f>
              <xm:sqref>R275</xm:sqref>
            </x14:sparkline>
            <x14:sparkline>
              <xm:f>cases_tier3!E276:Q276</xm:f>
              <xm:sqref>R276</xm:sqref>
            </x14:sparkline>
            <x14:sparkline>
              <xm:f>cases_tier3!E277:Q277</xm:f>
              <xm:sqref>R277</xm:sqref>
            </x14:sparkline>
            <x14:sparkline>
              <xm:f>cases_tier3!E278:Q278</xm:f>
              <xm:sqref>R278</xm:sqref>
            </x14:sparkline>
            <x14:sparkline>
              <xm:f>cases_tier3!E279:Q279</xm:f>
              <xm:sqref>R279</xm:sqref>
            </x14:sparkline>
            <x14:sparkline>
              <xm:f>cases_tier3!E280:Q280</xm:f>
              <xm:sqref>R280</xm:sqref>
            </x14:sparkline>
            <x14:sparkline>
              <xm:f>cases_tier3!E281:Q281</xm:f>
              <xm:sqref>R281</xm:sqref>
            </x14:sparkline>
            <x14:sparkline>
              <xm:f>cases_tier3!E282:Q282</xm:f>
              <xm:sqref>R282</xm:sqref>
            </x14:sparkline>
            <x14:sparkline>
              <xm:f>cases_tier3!E283:Q283</xm:f>
              <xm:sqref>R283</xm:sqref>
            </x14:sparkline>
            <x14:sparkline>
              <xm:f>cases_tier3!E284:Q284</xm:f>
              <xm:sqref>R284</xm:sqref>
            </x14:sparkline>
            <x14:sparkline>
              <xm:f>cases_tier3!E285:Q285</xm:f>
              <xm:sqref>R285</xm:sqref>
            </x14:sparkline>
            <x14:sparkline>
              <xm:f>cases_tier3!E286:Q286</xm:f>
              <xm:sqref>R286</xm:sqref>
            </x14:sparkline>
            <x14:sparkline>
              <xm:f>cases_tier3!E287:Q287</xm:f>
              <xm:sqref>R287</xm:sqref>
            </x14:sparkline>
            <x14:sparkline>
              <xm:f>cases_tier3!E288:Q288</xm:f>
              <xm:sqref>R288</xm:sqref>
            </x14:sparkline>
            <x14:sparkline>
              <xm:f>cases_tier3!E289:Q289</xm:f>
              <xm:sqref>R289</xm:sqref>
            </x14:sparkline>
            <x14:sparkline>
              <xm:f>cases_tier3!E290:Q290</xm:f>
              <xm:sqref>R290</xm:sqref>
            </x14:sparkline>
            <x14:sparkline>
              <xm:f>cases_tier3!E291:Q291</xm:f>
              <xm:sqref>R291</xm:sqref>
            </x14:sparkline>
            <x14:sparkline>
              <xm:f>cases_tier3!E292:Q292</xm:f>
              <xm:sqref>R292</xm:sqref>
            </x14:sparkline>
            <x14:sparkline>
              <xm:f>cases_tier3!E293:Q293</xm:f>
              <xm:sqref>R293</xm:sqref>
            </x14:sparkline>
            <x14:sparkline>
              <xm:f>cases_tier3!E294:Q294</xm:f>
              <xm:sqref>R294</xm:sqref>
            </x14:sparkline>
            <x14:sparkline>
              <xm:f>cases_tier3!E295:Q295</xm:f>
              <xm:sqref>R295</xm:sqref>
            </x14:sparkline>
            <x14:sparkline>
              <xm:f>cases_tier3!E296:Q296</xm:f>
              <xm:sqref>R296</xm:sqref>
            </x14:sparkline>
            <x14:sparkline>
              <xm:f>cases_tier3!E297:Q297</xm:f>
              <xm:sqref>R297</xm:sqref>
            </x14:sparkline>
            <x14:sparkline>
              <xm:f>cases_tier3!E298:Q298</xm:f>
              <xm:sqref>R298</xm:sqref>
            </x14:sparkline>
            <x14:sparkline>
              <xm:f>cases_tier3!E299:Q299</xm:f>
              <xm:sqref>R299</xm:sqref>
            </x14:sparkline>
            <x14:sparkline>
              <xm:f>cases_tier3!E300:Q300</xm:f>
              <xm:sqref>R300</xm:sqref>
            </x14:sparkline>
            <x14:sparkline>
              <xm:f>cases_tier3!E301:Q301</xm:f>
              <xm:sqref>R301</xm:sqref>
            </x14:sparkline>
            <x14:sparkline>
              <xm:f>cases_tier3!E302:Q302</xm:f>
              <xm:sqref>R302</xm:sqref>
            </x14:sparkline>
            <x14:sparkline>
              <xm:f>cases_tier3!E303:Q303</xm:f>
              <xm:sqref>R303</xm:sqref>
            </x14:sparkline>
            <x14:sparkline>
              <xm:f>cases_tier3!E304:Q304</xm:f>
              <xm:sqref>R304</xm:sqref>
            </x14:sparkline>
            <x14:sparkline>
              <xm:f>cases_tier3!E305:Q305</xm:f>
              <xm:sqref>R305</xm:sqref>
            </x14:sparkline>
            <x14:sparkline>
              <xm:f>cases_tier3!E306:Q306</xm:f>
              <xm:sqref>R306</xm:sqref>
            </x14:sparkline>
            <x14:sparkline>
              <xm:f>cases_tier3!E307:Q307</xm:f>
              <xm:sqref>R307</xm:sqref>
            </x14:sparkline>
            <x14:sparkline>
              <xm:f>cases_tier3!E308:Q308</xm:f>
              <xm:sqref>R308</xm:sqref>
            </x14:sparkline>
            <x14:sparkline>
              <xm:f>cases_tier3!E309:Q309</xm:f>
              <xm:sqref>R309</xm:sqref>
            </x14:sparkline>
            <x14:sparkline>
              <xm:f>cases_tier3!E310:Q310</xm:f>
              <xm:sqref>R310</xm:sqref>
            </x14:sparkline>
            <x14:sparkline>
              <xm:f>cases_tier3!E311:Q311</xm:f>
              <xm:sqref>R311</xm:sqref>
            </x14:sparkline>
            <x14:sparkline>
              <xm:f>cases_tier3!E312:Q312</xm:f>
              <xm:sqref>R312</xm:sqref>
            </x14:sparkline>
            <x14:sparkline>
              <xm:f>cases_tier3!E313:Q313</xm:f>
              <xm:sqref>R313</xm:sqref>
            </x14:sparkline>
            <x14:sparkline>
              <xm:f>cases_tier3!E314:Q314</xm:f>
              <xm:sqref>R314</xm:sqref>
            </x14:sparkline>
            <x14:sparkline>
              <xm:f>cases_tier3!E315:Q315</xm:f>
              <xm:sqref>R315</xm:sqref>
            </x14:sparkline>
            <x14:sparkline>
              <xm:f>cases_tier3!E316:Q316</xm:f>
              <xm:sqref>R316</xm:sqref>
            </x14:sparkline>
            <x14:sparkline>
              <xm:f>cases_tier3!E317:Q317</xm:f>
              <xm:sqref>R317</xm:sqref>
            </x14:sparkline>
            <x14:sparkline>
              <xm:f>cases_tier3!E318:Q318</xm:f>
              <xm:sqref>R318</xm:sqref>
            </x14:sparkline>
            <x14:sparkline>
              <xm:f>cases_tier3!E319:Q319</xm:f>
              <xm:sqref>R319</xm:sqref>
            </x14:sparkline>
            <x14:sparkline>
              <xm:f>cases_tier3!E320:Q320</xm:f>
              <xm:sqref>R320</xm:sqref>
            </x14:sparkline>
            <x14:sparkline>
              <xm:f>cases_tier3!E321:Q321</xm:f>
              <xm:sqref>R321</xm:sqref>
            </x14:sparkline>
            <x14:sparkline>
              <xm:f>cases_tier3!E322:Q322</xm:f>
              <xm:sqref>R322</xm:sqref>
            </x14:sparkline>
            <x14:sparkline>
              <xm:f>cases_tier3!E323:Q323</xm:f>
              <xm:sqref>R323</xm:sqref>
            </x14:sparkline>
            <x14:sparkline>
              <xm:f>cases_tier3!E324:Q324</xm:f>
              <xm:sqref>R324</xm:sqref>
            </x14:sparkline>
            <x14:sparkline>
              <xm:f>cases_tier3!E325:Q325</xm:f>
              <xm:sqref>R325</xm:sqref>
            </x14:sparkline>
            <x14:sparkline>
              <xm:f>cases_tier3!E326:Q326</xm:f>
              <xm:sqref>R326</xm:sqref>
            </x14:sparkline>
            <x14:sparkline>
              <xm:f>cases_tier3!E327:Q327</xm:f>
              <xm:sqref>R327</xm:sqref>
            </x14:sparkline>
            <x14:sparkline>
              <xm:f>cases_tier3!E328:Q328</xm:f>
              <xm:sqref>R328</xm:sqref>
            </x14:sparkline>
            <x14:sparkline>
              <xm:f>cases_tier3!E329:Q329</xm:f>
              <xm:sqref>R329</xm:sqref>
            </x14:sparkline>
            <x14:sparkline>
              <xm:f>cases_tier3!E330:Q330</xm:f>
              <xm:sqref>R330</xm:sqref>
            </x14:sparkline>
            <x14:sparkline>
              <xm:f>cases_tier3!E331:Q331</xm:f>
              <xm:sqref>R331</xm:sqref>
            </x14:sparkline>
            <x14:sparkline>
              <xm:f>cases_tier3!E332:Q332</xm:f>
              <xm:sqref>R332</xm:sqref>
            </x14:sparkline>
            <x14:sparkline>
              <xm:f>cases_tier3!E333:Q333</xm:f>
              <xm:sqref>R333</xm:sqref>
            </x14:sparkline>
            <x14:sparkline>
              <xm:f>cases_tier3!E334:Q334</xm:f>
              <xm:sqref>R334</xm:sqref>
            </x14:sparkline>
            <x14:sparkline>
              <xm:f>cases_tier3!E335:Q335</xm:f>
              <xm:sqref>R335</xm:sqref>
            </x14:sparkline>
            <x14:sparkline>
              <xm:f>cases_tier3!E336:Q336</xm:f>
              <xm:sqref>R336</xm:sqref>
            </x14:sparkline>
            <x14:sparkline>
              <xm:f>cases_tier3!E337:Q337</xm:f>
              <xm:sqref>R337</xm:sqref>
            </x14:sparkline>
            <x14:sparkline>
              <xm:f>cases_tier3!E338:Q338</xm:f>
              <xm:sqref>R338</xm:sqref>
            </x14:sparkline>
            <x14:sparkline>
              <xm:f>cases_tier3!E339:Q339</xm:f>
              <xm:sqref>R339</xm:sqref>
            </x14:sparkline>
            <x14:sparkline>
              <xm:f>cases_tier3!E340:Q340</xm:f>
              <xm:sqref>R340</xm:sqref>
            </x14:sparkline>
            <x14:sparkline>
              <xm:f>cases_tier3!E341:Q341</xm:f>
              <xm:sqref>R341</xm:sqref>
            </x14:sparkline>
            <x14:sparkline>
              <xm:f>cases_tier3!E342:Q342</xm:f>
              <xm:sqref>R342</xm:sqref>
            </x14:sparkline>
            <x14:sparkline>
              <xm:f>cases_tier3!E343:Q343</xm:f>
              <xm:sqref>R343</xm:sqref>
            </x14:sparkline>
            <x14:sparkline>
              <xm:f>cases_tier3!E344:Q344</xm:f>
              <xm:sqref>R344</xm:sqref>
            </x14:sparkline>
            <x14:sparkline>
              <xm:f>cases_tier3!E345:Q345</xm:f>
              <xm:sqref>R345</xm:sqref>
            </x14:sparkline>
            <x14:sparkline>
              <xm:f>cases_tier3!E346:Q346</xm:f>
              <xm:sqref>R346</xm:sqref>
            </x14:sparkline>
            <x14:sparkline>
              <xm:f>cases_tier3!E347:Q347</xm:f>
              <xm:sqref>R347</xm:sqref>
            </x14:sparkline>
            <x14:sparkline>
              <xm:f>cases_tier3!E348:Q348</xm:f>
              <xm:sqref>R348</xm:sqref>
            </x14:sparkline>
            <x14:sparkline>
              <xm:f>cases_tier3!E349:Q349</xm:f>
              <xm:sqref>R349</xm:sqref>
            </x14:sparkline>
            <x14:sparkline>
              <xm:f>cases_tier3!E350:Q350</xm:f>
              <xm:sqref>R350</xm:sqref>
            </x14:sparkline>
            <x14:sparkline>
              <xm:f>cases_tier3!E351:Q351</xm:f>
              <xm:sqref>R351</xm:sqref>
            </x14:sparkline>
            <x14:sparkline>
              <xm:f>cases_tier3!E352:Q352</xm:f>
              <xm:sqref>R352</xm:sqref>
            </x14:sparkline>
            <x14:sparkline>
              <xm:f>cases_tier3!E353:Q353</xm:f>
              <xm:sqref>R353</xm:sqref>
            </x14:sparkline>
            <x14:sparkline>
              <xm:f>cases_tier3!E354:Q354</xm:f>
              <xm:sqref>R354</xm:sqref>
            </x14:sparkline>
            <x14:sparkline>
              <xm:f>cases_tier3!E355:Q355</xm:f>
              <xm:sqref>R355</xm:sqref>
            </x14:sparkline>
            <x14:sparkline>
              <xm:f>cases_tier3!E356:Q356</xm:f>
              <xm:sqref>R356</xm:sqref>
            </x14:sparkline>
            <x14:sparkline>
              <xm:f>cases_tier3!E357:Q357</xm:f>
              <xm:sqref>R357</xm:sqref>
            </x14:sparkline>
            <x14:sparkline>
              <xm:f>cases_tier3!E358:Q358</xm:f>
              <xm:sqref>R358</xm:sqref>
            </x14:sparkline>
            <x14:sparkline>
              <xm:f>cases_tier3!E359:Q359</xm:f>
              <xm:sqref>R359</xm:sqref>
            </x14:sparkline>
            <x14:sparkline>
              <xm:f>cases_tier3!E360:Q360</xm:f>
              <xm:sqref>R360</xm:sqref>
            </x14:sparkline>
            <x14:sparkline>
              <xm:f>cases_tier3!E361:Q361</xm:f>
              <xm:sqref>R361</xm:sqref>
            </x14:sparkline>
            <x14:sparkline>
              <xm:f>cases_tier3!E362:Q362</xm:f>
              <xm:sqref>R362</xm:sqref>
            </x14:sparkline>
            <x14:sparkline>
              <xm:f>cases_tier3!E363:Q363</xm:f>
              <xm:sqref>R363</xm:sqref>
            </x14:sparkline>
            <x14:sparkline>
              <xm:f>cases_tier3!E364:Q364</xm:f>
              <xm:sqref>R364</xm:sqref>
            </x14:sparkline>
            <x14:sparkline>
              <xm:f>cases_tier3!E365:Q365</xm:f>
              <xm:sqref>R365</xm:sqref>
            </x14:sparkline>
            <x14:sparkline>
              <xm:f>cases_tier3!E366:Q366</xm:f>
              <xm:sqref>R366</xm:sqref>
            </x14:sparkline>
            <x14:sparkline>
              <xm:f>cases_tier3!E367:Q367</xm:f>
              <xm:sqref>R367</xm:sqref>
            </x14:sparkline>
            <x14:sparkline>
              <xm:f>cases_tier3!E368:Q368</xm:f>
              <xm:sqref>R368</xm:sqref>
            </x14:sparkline>
            <x14:sparkline>
              <xm:f>cases_tier3!E369:Q369</xm:f>
              <xm:sqref>R369</xm:sqref>
            </x14:sparkline>
            <x14:sparkline>
              <xm:f>cases_tier3!E370:Q370</xm:f>
              <xm:sqref>R370</xm:sqref>
            </x14:sparkline>
            <x14:sparkline>
              <xm:f>cases_tier3!E371:Q371</xm:f>
              <xm:sqref>R371</xm:sqref>
            </x14:sparkline>
            <x14:sparkline>
              <xm:f>cases_tier3!E372:Q372</xm:f>
              <xm:sqref>R372</xm:sqref>
            </x14:sparkline>
            <x14:sparkline>
              <xm:f>cases_tier3!E373:Q373</xm:f>
              <xm:sqref>R373</xm:sqref>
            </x14:sparkline>
            <x14:sparkline>
              <xm:f>cases_tier3!E374:Q374</xm:f>
              <xm:sqref>R374</xm:sqref>
            </x14:sparkline>
            <x14:sparkline>
              <xm:f>cases_tier3!E375:Q375</xm:f>
              <xm:sqref>R375</xm:sqref>
            </x14:sparkline>
            <x14:sparkline>
              <xm:f>cases_tier3!E376:Q376</xm:f>
              <xm:sqref>R376</xm:sqref>
            </x14:sparkline>
            <x14:sparkline>
              <xm:f>cases_tier3!E377:Q377</xm:f>
              <xm:sqref>R377</xm:sqref>
            </x14:sparkline>
            <x14:sparkline>
              <xm:f>cases_tier3!E378:Q378</xm:f>
              <xm:sqref>R378</xm:sqref>
            </x14:sparkline>
            <x14:sparkline>
              <xm:f>cases_tier3!E379:Q379</xm:f>
              <xm:sqref>R379</xm:sqref>
            </x14:sparkline>
            <x14:sparkline>
              <xm:f>cases_tier3!E380:Q380</xm:f>
              <xm:sqref>R380</xm:sqref>
            </x14:sparkline>
            <x14:sparkline>
              <xm:f>cases_tier3!E381:Q381</xm:f>
              <xm:sqref>R381</xm:sqref>
            </x14:sparkline>
            <x14:sparkline>
              <xm:f>cases_tier3!E382:Q382</xm:f>
              <xm:sqref>R382</xm:sqref>
            </x14:sparkline>
            <x14:sparkline>
              <xm:f>cases_tier3!E383:Q383</xm:f>
              <xm:sqref>R383</xm:sqref>
            </x14:sparkline>
            <x14:sparkline>
              <xm:f>cases_tier3!E384:Q384</xm:f>
              <xm:sqref>R384</xm:sqref>
            </x14:sparkline>
            <x14:sparkline>
              <xm:f>cases_tier3!E385:Q385</xm:f>
              <xm:sqref>R385</xm:sqref>
            </x14:sparkline>
            <x14:sparkline>
              <xm:f>cases_tier3!E386:Q386</xm:f>
              <xm:sqref>R386</xm:sqref>
            </x14:sparkline>
            <x14:sparkline>
              <xm:f>cases_tier3!E387:Q387</xm:f>
              <xm:sqref>R387</xm:sqref>
            </x14:sparkline>
            <x14:sparkline>
              <xm:f>cases_tier3!E388:Q388</xm:f>
              <xm:sqref>R388</xm:sqref>
            </x14:sparkline>
            <x14:sparkline>
              <xm:f>cases_tier3!E389:Q389</xm:f>
              <xm:sqref>R389</xm:sqref>
            </x14:sparkline>
            <x14:sparkline>
              <xm:f>cases_tier3!E390:Q390</xm:f>
              <xm:sqref>R390</xm:sqref>
            </x14:sparkline>
            <x14:sparkline>
              <xm:f>cases_tier3!E391:Q391</xm:f>
              <xm:sqref>R391</xm:sqref>
            </x14:sparkline>
            <x14:sparkline>
              <xm:f>cases_tier3!E392:Q392</xm:f>
              <xm:sqref>R392</xm:sqref>
            </x14:sparkline>
            <x14:sparkline>
              <xm:f>cases_tier3!E393:Q393</xm:f>
              <xm:sqref>R393</xm:sqref>
            </x14:sparkline>
            <x14:sparkline>
              <xm:f>cases_tier3!E394:Q394</xm:f>
              <xm:sqref>R394</xm:sqref>
            </x14:sparkline>
            <x14:sparkline>
              <xm:f>cases_tier3!E395:Q395</xm:f>
              <xm:sqref>R395</xm:sqref>
            </x14:sparkline>
            <x14:sparkline>
              <xm:f>cases_tier3!E396:Q396</xm:f>
              <xm:sqref>R396</xm:sqref>
            </x14:sparkline>
            <x14:sparkline>
              <xm:f>cases_tier3!E397:Q397</xm:f>
              <xm:sqref>R397</xm:sqref>
            </x14:sparkline>
            <x14:sparkline>
              <xm:f>cases_tier3!E398:Q398</xm:f>
              <xm:sqref>R398</xm:sqref>
            </x14:sparkline>
            <x14:sparkline>
              <xm:f>cases_tier3!E399:Q399</xm:f>
              <xm:sqref>R399</xm:sqref>
            </x14:sparkline>
            <x14:sparkline>
              <xm:f>cases_tier3!E400:Q400</xm:f>
              <xm:sqref>R400</xm:sqref>
            </x14:sparkline>
            <x14:sparkline>
              <xm:f>cases_tier3!E401:Q401</xm:f>
              <xm:sqref>R401</xm:sqref>
            </x14:sparkline>
            <x14:sparkline>
              <xm:f>cases_tier3!E402:Q402</xm:f>
              <xm:sqref>R402</xm:sqref>
            </x14:sparkline>
            <x14:sparkline>
              <xm:f>cases_tier3!E403:Q403</xm:f>
              <xm:sqref>R403</xm:sqref>
            </x14:sparkline>
            <x14:sparkline>
              <xm:f>cases_tier3!E404:Q404</xm:f>
              <xm:sqref>R404</xm:sqref>
            </x14:sparkline>
            <x14:sparkline>
              <xm:f>cases_tier3!E405:Q405</xm:f>
              <xm:sqref>R405</xm:sqref>
            </x14:sparkline>
            <x14:sparkline>
              <xm:f>cases_tier3!E406:Q406</xm:f>
              <xm:sqref>R406</xm:sqref>
            </x14:sparkline>
            <x14:sparkline>
              <xm:f>cases_tier3!E407:Q407</xm:f>
              <xm:sqref>R407</xm:sqref>
            </x14:sparkline>
            <x14:sparkline>
              <xm:f>cases_tier3!E408:Q408</xm:f>
              <xm:sqref>R408</xm:sqref>
            </x14:sparkline>
            <x14:sparkline>
              <xm:f>cases_tier3!E409:Q409</xm:f>
              <xm:sqref>R409</xm:sqref>
            </x14:sparkline>
            <x14:sparkline>
              <xm:f>cases_tier3!E410:Q410</xm:f>
              <xm:sqref>R410</xm:sqref>
            </x14:sparkline>
            <x14:sparkline>
              <xm:f>cases_tier3!E411:Q411</xm:f>
              <xm:sqref>R411</xm:sqref>
            </x14:sparkline>
            <x14:sparkline>
              <xm:f>cases_tier3!E412:Q412</xm:f>
              <xm:sqref>R412</xm:sqref>
            </x14:sparkline>
            <x14:sparkline>
              <xm:f>cases_tier3!E413:Q413</xm:f>
              <xm:sqref>R413</xm:sqref>
            </x14:sparkline>
            <x14:sparkline>
              <xm:f>cases_tier3!E414:Q414</xm:f>
              <xm:sqref>R414</xm:sqref>
            </x14:sparkline>
            <x14:sparkline>
              <xm:f>cases_tier3!E415:Q415</xm:f>
              <xm:sqref>R415</xm:sqref>
            </x14:sparkline>
            <x14:sparkline>
              <xm:f>cases_tier3!E416:Q416</xm:f>
              <xm:sqref>R416</xm:sqref>
            </x14:sparkline>
            <x14:sparkline>
              <xm:f>cases_tier3!E417:Q417</xm:f>
              <xm:sqref>R417</xm:sqref>
            </x14:sparkline>
            <x14:sparkline>
              <xm:f>cases_tier3!E418:Q418</xm:f>
              <xm:sqref>R418</xm:sqref>
            </x14:sparkline>
            <x14:sparkline>
              <xm:f>cases_tier3!E419:Q419</xm:f>
              <xm:sqref>R419</xm:sqref>
            </x14:sparkline>
            <x14:sparkline>
              <xm:f>cases_tier3!E420:Q420</xm:f>
              <xm:sqref>R420</xm:sqref>
            </x14:sparkline>
            <x14:sparkline>
              <xm:f>cases_tier3!E421:Q421</xm:f>
              <xm:sqref>R421</xm:sqref>
            </x14:sparkline>
            <x14:sparkline>
              <xm:f>cases_tier3!E422:Q422</xm:f>
              <xm:sqref>R422</xm:sqref>
            </x14:sparkline>
            <x14:sparkline>
              <xm:f>cases_tier3!E423:Q423</xm:f>
              <xm:sqref>R423</xm:sqref>
            </x14:sparkline>
            <x14:sparkline>
              <xm:f>cases_tier3!E424:Q424</xm:f>
              <xm:sqref>R424</xm:sqref>
            </x14:sparkline>
            <x14:sparkline>
              <xm:f>cases_tier3!E425:Q425</xm:f>
              <xm:sqref>R425</xm:sqref>
            </x14:sparkline>
            <x14:sparkline>
              <xm:f>cases_tier3!E426:Q426</xm:f>
              <xm:sqref>R426</xm:sqref>
            </x14:sparkline>
            <x14:sparkline>
              <xm:f>cases_tier3!E427:Q427</xm:f>
              <xm:sqref>R427</xm:sqref>
            </x14:sparkline>
            <x14:sparkline>
              <xm:f>cases_tier3!E428:Q428</xm:f>
              <xm:sqref>R428</xm:sqref>
            </x14:sparkline>
            <x14:sparkline>
              <xm:f>cases_tier3!E429:Q429</xm:f>
              <xm:sqref>R429</xm:sqref>
            </x14:sparkline>
            <x14:sparkline>
              <xm:f>cases_tier3!E430:Q430</xm:f>
              <xm:sqref>R430</xm:sqref>
            </x14:sparkline>
            <x14:sparkline>
              <xm:f>cases_tier3!E431:Q431</xm:f>
              <xm:sqref>R431</xm:sqref>
            </x14:sparkline>
            <x14:sparkline>
              <xm:f>cases_tier3!E432:Q432</xm:f>
              <xm:sqref>R432</xm:sqref>
            </x14:sparkline>
            <x14:sparkline>
              <xm:f>cases_tier3!E433:Q433</xm:f>
              <xm:sqref>R433</xm:sqref>
            </x14:sparkline>
            <x14:sparkline>
              <xm:f>cases_tier3!E434:Q434</xm:f>
              <xm:sqref>R434</xm:sqref>
            </x14:sparkline>
            <x14:sparkline>
              <xm:f>cases_tier3!E435:Q435</xm:f>
              <xm:sqref>R435</xm:sqref>
            </x14:sparkline>
            <x14:sparkline>
              <xm:f>cases_tier3!E436:Q436</xm:f>
              <xm:sqref>R436</xm:sqref>
            </x14:sparkline>
            <x14:sparkline>
              <xm:f>cases_tier3!E437:Q437</xm:f>
              <xm:sqref>R437</xm:sqref>
            </x14:sparkline>
            <x14:sparkline>
              <xm:f>cases_tier3!E438:Q438</xm:f>
              <xm:sqref>R438</xm:sqref>
            </x14:sparkline>
            <x14:sparkline>
              <xm:f>cases_tier3!E439:Q439</xm:f>
              <xm:sqref>R439</xm:sqref>
            </x14:sparkline>
            <x14:sparkline>
              <xm:f>cases_tier3!E440:Q440</xm:f>
              <xm:sqref>R440</xm:sqref>
            </x14:sparkline>
            <x14:sparkline>
              <xm:f>cases_tier3!E441:Q441</xm:f>
              <xm:sqref>R441</xm:sqref>
            </x14:sparkline>
            <x14:sparkline>
              <xm:f>cases_tier3!E442:Q442</xm:f>
              <xm:sqref>R442</xm:sqref>
            </x14:sparkline>
            <x14:sparkline>
              <xm:f>cases_tier3!E443:Q443</xm:f>
              <xm:sqref>R443</xm:sqref>
            </x14:sparkline>
            <x14:sparkline>
              <xm:f>cases_tier3!E444:Q444</xm:f>
              <xm:sqref>R444</xm:sqref>
            </x14:sparkline>
            <x14:sparkline>
              <xm:f>cases_tier3!E445:Q445</xm:f>
              <xm:sqref>R445</xm:sqref>
            </x14:sparkline>
            <x14:sparkline>
              <xm:f>cases_tier3!E446:Q446</xm:f>
              <xm:sqref>R446</xm:sqref>
            </x14:sparkline>
            <x14:sparkline>
              <xm:f>cases_tier3!E447:Q447</xm:f>
              <xm:sqref>R447</xm:sqref>
            </x14:sparkline>
            <x14:sparkline>
              <xm:f>cases_tier3!E448:Q448</xm:f>
              <xm:sqref>R448</xm:sqref>
            </x14:sparkline>
            <x14:sparkline>
              <xm:f>cases_tier3!E449:Q449</xm:f>
              <xm:sqref>R449</xm:sqref>
            </x14:sparkline>
            <x14:sparkline>
              <xm:f>cases_tier3!E450:Q450</xm:f>
              <xm:sqref>R450</xm:sqref>
            </x14:sparkline>
            <x14:sparkline>
              <xm:f>cases_tier3!E451:Q451</xm:f>
              <xm:sqref>R451</xm:sqref>
            </x14:sparkline>
            <x14:sparkline>
              <xm:f>cases_tier3!E452:Q452</xm:f>
              <xm:sqref>R452</xm:sqref>
            </x14:sparkline>
            <x14:sparkline>
              <xm:f>cases_tier3!E453:Q453</xm:f>
              <xm:sqref>R453</xm:sqref>
            </x14:sparkline>
            <x14:sparkline>
              <xm:f>cases_tier3!E454:Q454</xm:f>
              <xm:sqref>R454</xm:sqref>
            </x14:sparkline>
            <x14:sparkline>
              <xm:f>cases_tier3!E455:Q455</xm:f>
              <xm:sqref>R455</xm:sqref>
            </x14:sparkline>
            <x14:sparkline>
              <xm:f>cases_tier3!E456:Q456</xm:f>
              <xm:sqref>R456</xm:sqref>
            </x14:sparkline>
            <x14:sparkline>
              <xm:f>cases_tier3!E457:Q457</xm:f>
              <xm:sqref>R457</xm:sqref>
            </x14:sparkline>
            <x14:sparkline>
              <xm:f>cases_tier3!E458:Q458</xm:f>
              <xm:sqref>R458</xm:sqref>
            </x14:sparkline>
            <x14:sparkline>
              <xm:f>cases_tier3!E459:Q459</xm:f>
              <xm:sqref>R459</xm:sqref>
            </x14:sparkline>
            <x14:sparkline>
              <xm:f>cases_tier3!E460:Q460</xm:f>
              <xm:sqref>R460</xm:sqref>
            </x14:sparkline>
            <x14:sparkline>
              <xm:f>cases_tier3!E461:Q461</xm:f>
              <xm:sqref>R461</xm:sqref>
            </x14:sparkline>
            <x14:sparkline>
              <xm:f>cases_tier3!E462:Q462</xm:f>
              <xm:sqref>R462</xm:sqref>
            </x14:sparkline>
            <x14:sparkline>
              <xm:f>cases_tier3!E463:Q463</xm:f>
              <xm:sqref>R463</xm:sqref>
            </x14:sparkline>
            <x14:sparkline>
              <xm:f>cases_tier3!E464:Q464</xm:f>
              <xm:sqref>R464</xm:sqref>
            </x14:sparkline>
            <x14:sparkline>
              <xm:f>cases_tier3!E465:Q465</xm:f>
              <xm:sqref>R465</xm:sqref>
            </x14:sparkline>
            <x14:sparkline>
              <xm:f>cases_tier3!E466:Q466</xm:f>
              <xm:sqref>R466</xm:sqref>
            </x14:sparkline>
            <x14:sparkline>
              <xm:f>cases_tier3!E467:Q467</xm:f>
              <xm:sqref>R467</xm:sqref>
            </x14:sparkline>
            <x14:sparkline>
              <xm:f>cases_tier3!E468:Q468</xm:f>
              <xm:sqref>R468</xm:sqref>
            </x14:sparkline>
            <x14:sparkline>
              <xm:f>cases_tier3!E469:Q469</xm:f>
              <xm:sqref>R469</xm:sqref>
            </x14:sparkline>
            <x14:sparkline>
              <xm:f>cases_tier3!E470:Q470</xm:f>
              <xm:sqref>R470</xm:sqref>
            </x14:sparkline>
            <x14:sparkline>
              <xm:f>cases_tier3!E471:Q471</xm:f>
              <xm:sqref>R471</xm:sqref>
            </x14:sparkline>
            <x14:sparkline>
              <xm:f>cases_tier3!E472:Q472</xm:f>
              <xm:sqref>R472</xm:sqref>
            </x14:sparkline>
            <x14:sparkline>
              <xm:f>cases_tier3!E473:Q473</xm:f>
              <xm:sqref>R473</xm:sqref>
            </x14:sparkline>
            <x14:sparkline>
              <xm:f>cases_tier3!E474:Q474</xm:f>
              <xm:sqref>R474</xm:sqref>
            </x14:sparkline>
            <x14:sparkline>
              <xm:f>cases_tier3!E475:Q475</xm:f>
              <xm:sqref>R475</xm:sqref>
            </x14:sparkline>
            <x14:sparkline>
              <xm:f>cases_tier3!E476:Q476</xm:f>
              <xm:sqref>R476</xm:sqref>
            </x14:sparkline>
            <x14:sparkline>
              <xm:f>cases_tier3!E477:Q477</xm:f>
              <xm:sqref>R477</xm:sqref>
            </x14:sparkline>
            <x14:sparkline>
              <xm:f>cases_tier3!E478:Q478</xm:f>
              <xm:sqref>R478</xm:sqref>
            </x14:sparkline>
            <x14:sparkline>
              <xm:f>cases_tier3!E479:Q479</xm:f>
              <xm:sqref>R479</xm:sqref>
            </x14:sparkline>
            <x14:sparkline>
              <xm:f>cases_tier3!E480:Q480</xm:f>
              <xm:sqref>R480</xm:sqref>
            </x14:sparkline>
            <x14:sparkline>
              <xm:f>cases_tier3!E481:Q481</xm:f>
              <xm:sqref>R481</xm:sqref>
            </x14:sparkline>
            <x14:sparkline>
              <xm:f>cases_tier3!E482:Q482</xm:f>
              <xm:sqref>R482</xm:sqref>
            </x14:sparkline>
            <x14:sparkline>
              <xm:f>cases_tier3!E483:Q483</xm:f>
              <xm:sqref>R483</xm:sqref>
            </x14:sparkline>
            <x14:sparkline>
              <xm:f>cases_tier3!E484:Q484</xm:f>
              <xm:sqref>R484</xm:sqref>
            </x14:sparkline>
            <x14:sparkline>
              <xm:f>cases_tier3!E485:Q485</xm:f>
              <xm:sqref>R485</xm:sqref>
            </x14:sparkline>
            <x14:sparkline>
              <xm:f>cases_tier3!E486:Q486</xm:f>
              <xm:sqref>R486</xm:sqref>
            </x14:sparkline>
            <x14:sparkline>
              <xm:f>cases_tier3!E487:Q487</xm:f>
              <xm:sqref>R487</xm:sqref>
            </x14:sparkline>
            <x14:sparkline>
              <xm:f>cases_tier3!E488:Q488</xm:f>
              <xm:sqref>R488</xm:sqref>
            </x14:sparkline>
            <x14:sparkline>
              <xm:f>cases_tier3!E489:Q489</xm:f>
              <xm:sqref>R489</xm:sqref>
            </x14:sparkline>
            <x14:sparkline>
              <xm:f>cases_tier3!E490:Q490</xm:f>
              <xm:sqref>R490</xm:sqref>
            </x14:sparkline>
            <x14:sparkline>
              <xm:f>cases_tier3!E491:Q491</xm:f>
              <xm:sqref>R491</xm:sqref>
            </x14:sparkline>
            <x14:sparkline>
              <xm:f>cases_tier3!E492:Q492</xm:f>
              <xm:sqref>R492</xm:sqref>
            </x14:sparkline>
            <x14:sparkline>
              <xm:f>cases_tier3!E493:Q493</xm:f>
              <xm:sqref>R493</xm:sqref>
            </x14:sparkline>
            <x14:sparkline>
              <xm:f>cases_tier3!E494:Q494</xm:f>
              <xm:sqref>R494</xm:sqref>
            </x14:sparkline>
            <x14:sparkline>
              <xm:f>cases_tier3!E495:Q495</xm:f>
              <xm:sqref>R495</xm:sqref>
            </x14:sparkline>
            <x14:sparkline>
              <xm:f>cases_tier3!E496:Q496</xm:f>
              <xm:sqref>R496</xm:sqref>
            </x14:sparkline>
            <x14:sparkline>
              <xm:f>cases_tier3!E497:Q497</xm:f>
              <xm:sqref>R497</xm:sqref>
            </x14:sparkline>
            <x14:sparkline>
              <xm:f>cases_tier3!E498:Q498</xm:f>
              <xm:sqref>R498</xm:sqref>
            </x14:sparkline>
            <x14:sparkline>
              <xm:f>cases_tier3!E499:Q499</xm:f>
              <xm:sqref>R499</xm:sqref>
            </x14:sparkline>
            <x14:sparkline>
              <xm:f>cases_tier3!E500:Q500</xm:f>
              <xm:sqref>R500</xm:sqref>
            </x14:sparkline>
            <x14:sparkline>
              <xm:f>cases_tier3!E501:Q501</xm:f>
              <xm:sqref>R501</xm:sqref>
            </x14:sparkline>
            <x14:sparkline>
              <xm:f>cases_tier3!E502:Q502</xm:f>
              <xm:sqref>R502</xm:sqref>
            </x14:sparkline>
            <x14:sparkline>
              <xm:f>cases_tier3!E503:Q503</xm:f>
              <xm:sqref>R503</xm:sqref>
            </x14:sparkline>
            <x14:sparkline>
              <xm:f>cases_tier3!E504:Q504</xm:f>
              <xm:sqref>R504</xm:sqref>
            </x14:sparkline>
            <x14:sparkline>
              <xm:f>cases_tier3!E505:Q505</xm:f>
              <xm:sqref>R505</xm:sqref>
            </x14:sparkline>
            <x14:sparkline>
              <xm:f>cases_tier3!E506:Q506</xm:f>
              <xm:sqref>R506</xm:sqref>
            </x14:sparkline>
            <x14:sparkline>
              <xm:f>cases_tier3!E507:Q507</xm:f>
              <xm:sqref>R507</xm:sqref>
            </x14:sparkline>
            <x14:sparkline>
              <xm:f>cases_tier3!E508:Q508</xm:f>
              <xm:sqref>R508</xm:sqref>
            </x14:sparkline>
            <x14:sparkline>
              <xm:f>cases_tier3!E509:Q509</xm:f>
              <xm:sqref>R509</xm:sqref>
            </x14:sparkline>
            <x14:sparkline>
              <xm:f>cases_tier3!E510:Q510</xm:f>
              <xm:sqref>R510</xm:sqref>
            </x14:sparkline>
            <x14:sparkline>
              <xm:f>cases_tier3!E511:Q511</xm:f>
              <xm:sqref>R511</xm:sqref>
            </x14:sparkline>
            <x14:sparkline>
              <xm:f>cases_tier3!E512:Q512</xm:f>
              <xm:sqref>R512</xm:sqref>
            </x14:sparkline>
            <x14:sparkline>
              <xm:f>cases_tier3!E513:Q513</xm:f>
              <xm:sqref>R513</xm:sqref>
            </x14:sparkline>
            <x14:sparkline>
              <xm:f>cases_tier3!E514:Q514</xm:f>
              <xm:sqref>R514</xm:sqref>
            </x14:sparkline>
            <x14:sparkline>
              <xm:f>cases_tier3!E515:Q515</xm:f>
              <xm:sqref>R515</xm:sqref>
            </x14:sparkline>
            <x14:sparkline>
              <xm:f>cases_tier3!E516:Q516</xm:f>
              <xm:sqref>R516</xm:sqref>
            </x14:sparkline>
            <x14:sparkline>
              <xm:f>cases_tier3!E517:Q517</xm:f>
              <xm:sqref>R517</xm:sqref>
            </x14:sparkline>
            <x14:sparkline>
              <xm:f>cases_tier3!E518:Q518</xm:f>
              <xm:sqref>R518</xm:sqref>
            </x14:sparkline>
            <x14:sparkline>
              <xm:f>cases_tier3!E519:Q519</xm:f>
              <xm:sqref>R519</xm:sqref>
            </x14:sparkline>
            <x14:sparkline>
              <xm:f>cases_tier3!E520:Q520</xm:f>
              <xm:sqref>R520</xm:sqref>
            </x14:sparkline>
            <x14:sparkline>
              <xm:f>cases_tier3!E521:Q521</xm:f>
              <xm:sqref>R521</xm:sqref>
            </x14:sparkline>
            <x14:sparkline>
              <xm:f>cases_tier3!E522:Q522</xm:f>
              <xm:sqref>R522</xm:sqref>
            </x14:sparkline>
            <x14:sparkline>
              <xm:f>cases_tier3!E523:Q523</xm:f>
              <xm:sqref>R523</xm:sqref>
            </x14:sparkline>
            <x14:sparkline>
              <xm:f>cases_tier3!E524:Q524</xm:f>
              <xm:sqref>R524</xm:sqref>
            </x14:sparkline>
            <x14:sparkline>
              <xm:f>cases_tier3!E525:Q525</xm:f>
              <xm:sqref>R525</xm:sqref>
            </x14:sparkline>
            <x14:sparkline>
              <xm:f>cases_tier3!E526:Q526</xm:f>
              <xm:sqref>R526</xm:sqref>
            </x14:sparkline>
            <x14:sparkline>
              <xm:f>cases_tier3!E527:Q527</xm:f>
              <xm:sqref>R527</xm:sqref>
            </x14:sparkline>
            <x14:sparkline>
              <xm:f>cases_tier3!E528:Q528</xm:f>
              <xm:sqref>R528</xm:sqref>
            </x14:sparkline>
            <x14:sparkline>
              <xm:f>cases_tier3!E529:Q529</xm:f>
              <xm:sqref>R529</xm:sqref>
            </x14:sparkline>
            <x14:sparkline>
              <xm:f>cases_tier3!E530:Q530</xm:f>
              <xm:sqref>R530</xm:sqref>
            </x14:sparkline>
            <x14:sparkline>
              <xm:f>cases_tier3!E531:Q531</xm:f>
              <xm:sqref>R531</xm:sqref>
            </x14:sparkline>
            <x14:sparkline>
              <xm:f>cases_tier3!E532:Q532</xm:f>
              <xm:sqref>R532</xm:sqref>
            </x14:sparkline>
            <x14:sparkline>
              <xm:f>cases_tier3!E533:Q533</xm:f>
              <xm:sqref>R533</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T75"/>
  <sheetViews>
    <sheetView workbookViewId="0">
      <pane xSplit="3" ySplit="8" topLeftCell="D78" activePane="bottomRight" state="frozen"/>
      <selection pane="topRight" activeCell="C1" sqref="C1"/>
      <selection pane="bottomLeft" activeCell="A8" sqref="A8"/>
      <selection pane="bottomRight" activeCell="I96" sqref="I96"/>
    </sheetView>
  </sheetViews>
  <sheetFormatPr defaultRowHeight="12.75"/>
  <cols>
    <col min="1" max="1" width="2.44140625" style="15" customWidth="1"/>
    <col min="2" max="2" width="30.21875" style="14" customWidth="1"/>
    <col min="3" max="3" width="40.109375" style="15" customWidth="1"/>
    <col min="4" max="16" width="7.109375" style="40" customWidth="1"/>
    <col min="17" max="17" width="12.109375" style="15" customWidth="1"/>
    <col min="18" max="18" width="8.88671875" style="15"/>
    <col min="19" max="19" width="10.33203125" style="15" customWidth="1"/>
    <col min="20" max="20" width="2.88671875" style="15" customWidth="1"/>
    <col min="21" max="16384" width="8.88671875" style="15"/>
  </cols>
  <sheetData>
    <row r="1" spans="1:20">
      <c r="A1" s="47"/>
      <c r="B1" s="49"/>
      <c r="C1" s="47"/>
      <c r="D1" s="50"/>
      <c r="E1" s="50"/>
      <c r="F1" s="50"/>
      <c r="G1" s="50"/>
      <c r="H1" s="50"/>
      <c r="I1" s="50"/>
      <c r="J1" s="50"/>
      <c r="K1" s="50"/>
      <c r="L1" s="50"/>
      <c r="M1" s="50"/>
      <c r="N1" s="50"/>
      <c r="O1" s="50"/>
      <c r="P1" s="50"/>
      <c r="Q1" s="47"/>
      <c r="R1" s="47"/>
      <c r="S1" s="47"/>
      <c r="T1" s="47"/>
    </row>
    <row r="2" spans="1:20" ht="20.25">
      <c r="A2" s="47"/>
      <c r="B2" s="34" t="s">
        <v>536</v>
      </c>
      <c r="R2" s="37" t="s">
        <v>543</v>
      </c>
      <c r="T2" s="47"/>
    </row>
    <row r="3" spans="1:20" ht="13.5" customHeight="1">
      <c r="A3" s="47"/>
      <c r="B3" s="34"/>
      <c r="R3" s="36">
        <v>1</v>
      </c>
      <c r="S3" s="15" t="s">
        <v>540</v>
      </c>
      <c r="T3" s="47"/>
    </row>
    <row r="4" spans="1:20" ht="13.5" customHeight="1">
      <c r="A4" s="47"/>
      <c r="B4" s="38" t="s">
        <v>544</v>
      </c>
      <c r="R4" s="36">
        <v>0</v>
      </c>
      <c r="S4" s="15" t="s">
        <v>541</v>
      </c>
      <c r="T4" s="47"/>
    </row>
    <row r="5" spans="1:20" ht="13.5" customHeight="1">
      <c r="A5" s="47"/>
      <c r="B5" s="38"/>
      <c r="R5" s="36">
        <v>-1</v>
      </c>
      <c r="S5" s="15" t="s">
        <v>542</v>
      </c>
      <c r="T5" s="47"/>
    </row>
    <row r="6" spans="1:20" ht="13.5" customHeight="1">
      <c r="A6" s="47"/>
      <c r="B6" s="48"/>
      <c r="C6" s="47"/>
      <c r="D6" s="50"/>
      <c r="E6" s="50"/>
      <c r="F6" s="50"/>
      <c r="G6" s="50"/>
      <c r="H6" s="50"/>
      <c r="I6" s="50"/>
      <c r="J6" s="50"/>
      <c r="K6" s="50"/>
      <c r="L6" s="50"/>
      <c r="M6" s="50"/>
      <c r="N6" s="50"/>
      <c r="O6" s="50"/>
      <c r="P6" s="50"/>
      <c r="Q6" s="47"/>
      <c r="R6" s="47"/>
      <c r="S6" s="47"/>
      <c r="T6" s="47"/>
    </row>
    <row r="7" spans="1:20" ht="27.75" customHeight="1">
      <c r="A7" s="47"/>
      <c r="B7" s="93" t="s">
        <v>532</v>
      </c>
      <c r="C7" s="96" t="s">
        <v>531</v>
      </c>
      <c r="D7" s="98" t="s">
        <v>0</v>
      </c>
      <c r="E7" s="98"/>
      <c r="F7" s="98"/>
      <c r="G7" s="98"/>
      <c r="H7" s="99" t="s">
        <v>1</v>
      </c>
      <c r="I7" s="99"/>
      <c r="J7" s="99"/>
      <c r="K7" s="99"/>
      <c r="L7" s="98" t="s">
        <v>2</v>
      </c>
      <c r="M7" s="98"/>
      <c r="N7" s="98"/>
      <c r="O7" s="98"/>
      <c r="P7" s="55" t="s">
        <v>3</v>
      </c>
      <c r="Q7" s="91" t="s">
        <v>19</v>
      </c>
      <c r="R7" s="91" t="s">
        <v>20</v>
      </c>
      <c r="S7" s="91" t="s">
        <v>18</v>
      </c>
      <c r="T7" s="47"/>
    </row>
    <row r="8" spans="1:20">
      <c r="A8" s="47"/>
      <c r="B8" s="97"/>
      <c r="C8" s="96"/>
      <c r="D8" s="42" t="s">
        <v>5</v>
      </c>
      <c r="E8" s="42" t="s">
        <v>6</v>
      </c>
      <c r="F8" s="42" t="s">
        <v>7</v>
      </c>
      <c r="G8" s="42" t="s">
        <v>8</v>
      </c>
      <c r="H8" s="43" t="s">
        <v>5</v>
      </c>
      <c r="I8" s="43" t="s">
        <v>6</v>
      </c>
      <c r="J8" s="43" t="s">
        <v>7</v>
      </c>
      <c r="K8" s="43" t="s">
        <v>8</v>
      </c>
      <c r="L8" s="42" t="s">
        <v>5</v>
      </c>
      <c r="M8" s="42" t="s">
        <v>6</v>
      </c>
      <c r="N8" s="42" t="s">
        <v>7</v>
      </c>
      <c r="O8" s="42" t="s">
        <v>8</v>
      </c>
      <c r="P8" s="43" t="s">
        <v>5</v>
      </c>
      <c r="Q8" s="92"/>
      <c r="R8" s="92"/>
      <c r="S8" s="92"/>
      <c r="T8" s="47"/>
    </row>
    <row r="9" spans="1:20">
      <c r="A9" s="47"/>
      <c r="B9" s="25"/>
      <c r="C9" s="5" t="s">
        <v>89</v>
      </c>
      <c r="D9" s="44">
        <v>16777</v>
      </c>
      <c r="E9" s="44">
        <v>16363</v>
      </c>
      <c r="F9" s="44">
        <v>14945</v>
      </c>
      <c r="G9" s="44">
        <v>16361</v>
      </c>
      <c r="H9" s="44">
        <v>16812</v>
      </c>
      <c r="I9" s="44">
        <v>16408</v>
      </c>
      <c r="J9" s="44">
        <v>13579</v>
      </c>
      <c r="K9" s="44">
        <v>15758</v>
      </c>
      <c r="L9" s="44">
        <v>16289</v>
      </c>
      <c r="M9" s="44">
        <v>16456</v>
      </c>
      <c r="N9" s="44">
        <v>13995</v>
      </c>
      <c r="O9" s="44">
        <v>16517</v>
      </c>
      <c r="P9" s="44">
        <v>16167</v>
      </c>
      <c r="Q9" s="1"/>
      <c r="R9" s="2">
        <f t="shared" ref="R9:R64" si="0">(P9-L9)/L9</f>
        <v>-7.4897169869236908E-3</v>
      </c>
      <c r="S9" s="3">
        <f t="shared" ref="S9:S64" si="1">IF(R9&gt;0.05,1,IF(R9&lt;-0.05,-1,0))</f>
        <v>0</v>
      </c>
      <c r="T9" s="47"/>
    </row>
    <row r="10" spans="1:20">
      <c r="A10" s="47"/>
      <c r="B10" s="25"/>
      <c r="C10" s="5" t="s">
        <v>28</v>
      </c>
      <c r="D10" s="44">
        <v>12767</v>
      </c>
      <c r="E10" s="44">
        <v>13154</v>
      </c>
      <c r="F10" s="44">
        <v>14221</v>
      </c>
      <c r="G10" s="44">
        <v>13238</v>
      </c>
      <c r="H10" s="44">
        <v>11894</v>
      </c>
      <c r="I10" s="44">
        <v>12610</v>
      </c>
      <c r="J10" s="44">
        <v>12375</v>
      </c>
      <c r="K10" s="44">
        <v>13634</v>
      </c>
      <c r="L10" s="44">
        <v>12767</v>
      </c>
      <c r="M10" s="44">
        <v>13961</v>
      </c>
      <c r="N10" s="44">
        <v>13566</v>
      </c>
      <c r="O10" s="44">
        <v>13828</v>
      </c>
      <c r="P10" s="44">
        <v>11969</v>
      </c>
      <c r="Q10" s="1"/>
      <c r="R10" s="2">
        <f t="shared" si="0"/>
        <v>-6.2504895433539598E-2</v>
      </c>
      <c r="S10" s="3">
        <f t="shared" si="1"/>
        <v>-1</v>
      </c>
      <c r="T10" s="47"/>
    </row>
    <row r="11" spans="1:20">
      <c r="A11" s="47"/>
      <c r="B11" s="25"/>
      <c r="C11" s="5" t="s">
        <v>56</v>
      </c>
      <c r="D11" s="44">
        <v>8035</v>
      </c>
      <c r="E11" s="44">
        <v>8139</v>
      </c>
      <c r="F11" s="44">
        <v>8516</v>
      </c>
      <c r="G11" s="44">
        <v>7902</v>
      </c>
      <c r="H11" s="44">
        <v>7469</v>
      </c>
      <c r="I11" s="44">
        <v>8203</v>
      </c>
      <c r="J11" s="44">
        <v>8068</v>
      </c>
      <c r="K11" s="44">
        <v>7265</v>
      </c>
      <c r="L11" s="44">
        <v>7066</v>
      </c>
      <c r="M11" s="44">
        <v>7620</v>
      </c>
      <c r="N11" s="44">
        <v>7149</v>
      </c>
      <c r="O11" s="44">
        <v>7531</v>
      </c>
      <c r="P11" s="44">
        <v>6577</v>
      </c>
      <c r="Q11" s="1"/>
      <c r="R11" s="2">
        <f t="shared" si="0"/>
        <v>-6.9204641947353526E-2</v>
      </c>
      <c r="S11" s="3">
        <f t="shared" si="1"/>
        <v>-1</v>
      </c>
      <c r="T11" s="47"/>
    </row>
    <row r="12" spans="1:20">
      <c r="A12" s="47"/>
      <c r="B12" s="25"/>
      <c r="C12" s="5" t="s">
        <v>26</v>
      </c>
      <c r="D12" s="44">
        <v>9881</v>
      </c>
      <c r="E12" s="44">
        <v>9414</v>
      </c>
      <c r="F12" s="44">
        <v>9276</v>
      </c>
      <c r="G12" s="44">
        <v>8910</v>
      </c>
      <c r="H12" s="44">
        <v>8123</v>
      </c>
      <c r="I12" s="44">
        <v>7401</v>
      </c>
      <c r="J12" s="44">
        <v>6927</v>
      </c>
      <c r="K12" s="44">
        <v>8299</v>
      </c>
      <c r="L12" s="44">
        <v>7372</v>
      </c>
      <c r="M12" s="44">
        <v>7271</v>
      </c>
      <c r="N12" s="44">
        <v>6996</v>
      </c>
      <c r="O12" s="44">
        <v>8232</v>
      </c>
      <c r="P12" s="44">
        <v>6574</v>
      </c>
      <c r="Q12" s="1"/>
      <c r="R12" s="2">
        <f t="shared" si="0"/>
        <v>-0.10824742268041238</v>
      </c>
      <c r="S12" s="3">
        <f t="shared" si="1"/>
        <v>-1</v>
      </c>
      <c r="T12" s="47"/>
    </row>
    <row r="13" spans="1:20">
      <c r="A13" s="47"/>
      <c r="B13" s="25"/>
      <c r="C13" s="5" t="s">
        <v>30</v>
      </c>
      <c r="D13" s="44">
        <v>7303</v>
      </c>
      <c r="E13" s="44">
        <v>7054</v>
      </c>
      <c r="F13" s="44">
        <v>8540</v>
      </c>
      <c r="G13" s="44">
        <v>7736</v>
      </c>
      <c r="H13" s="44">
        <v>6039</v>
      </c>
      <c r="I13" s="44">
        <v>5948</v>
      </c>
      <c r="J13" s="44">
        <v>5723</v>
      </c>
      <c r="K13" s="44">
        <v>5941</v>
      </c>
      <c r="L13" s="44">
        <v>5291</v>
      </c>
      <c r="M13" s="44">
        <v>5439</v>
      </c>
      <c r="N13" s="44">
        <v>5961</v>
      </c>
      <c r="O13" s="44">
        <v>6453</v>
      </c>
      <c r="P13" s="44">
        <v>4499</v>
      </c>
      <c r="Q13" s="1"/>
      <c r="R13" s="2">
        <f t="shared" si="0"/>
        <v>-0.1496881496881497</v>
      </c>
      <c r="S13" s="3">
        <f t="shared" si="1"/>
        <v>-1</v>
      </c>
      <c r="T13" s="47"/>
    </row>
    <row r="14" spans="1:20">
      <c r="A14" s="47"/>
      <c r="B14" s="25"/>
      <c r="C14" s="5" t="s">
        <v>78</v>
      </c>
      <c r="D14" s="44">
        <v>6006</v>
      </c>
      <c r="E14" s="44">
        <v>6205</v>
      </c>
      <c r="F14" s="44">
        <v>6054</v>
      </c>
      <c r="G14" s="44">
        <v>5654</v>
      </c>
      <c r="H14" s="44">
        <v>5523</v>
      </c>
      <c r="I14" s="44">
        <v>5534</v>
      </c>
      <c r="J14" s="44">
        <v>4933</v>
      </c>
      <c r="K14" s="44">
        <v>6765</v>
      </c>
      <c r="L14" s="44">
        <v>5148</v>
      </c>
      <c r="M14" s="44">
        <v>4808</v>
      </c>
      <c r="N14" s="44">
        <v>4231</v>
      </c>
      <c r="O14" s="44">
        <v>4722</v>
      </c>
      <c r="P14" s="44">
        <v>4488</v>
      </c>
      <c r="Q14" s="1"/>
      <c r="R14" s="2">
        <f t="shared" si="0"/>
        <v>-0.12820512820512819</v>
      </c>
      <c r="S14" s="3">
        <f t="shared" si="1"/>
        <v>-1</v>
      </c>
      <c r="T14" s="47"/>
    </row>
    <row r="15" spans="1:20" s="14" customFormat="1">
      <c r="A15" s="49"/>
      <c r="B15" s="25"/>
      <c r="C15" s="5" t="s">
        <v>66</v>
      </c>
      <c r="D15" s="44">
        <v>3913</v>
      </c>
      <c r="E15" s="44">
        <v>4374</v>
      </c>
      <c r="F15" s="44">
        <v>4751</v>
      </c>
      <c r="G15" s="44">
        <v>4877</v>
      </c>
      <c r="H15" s="44">
        <v>4482</v>
      </c>
      <c r="I15" s="44">
        <v>4819</v>
      </c>
      <c r="J15" s="44">
        <v>4407</v>
      </c>
      <c r="K15" s="44">
        <v>6211</v>
      </c>
      <c r="L15" s="44">
        <v>5098</v>
      </c>
      <c r="M15" s="44">
        <v>4789</v>
      </c>
      <c r="N15" s="44">
        <v>4413</v>
      </c>
      <c r="O15" s="44">
        <v>4326</v>
      </c>
      <c r="P15" s="44">
        <v>3999</v>
      </c>
      <c r="Q15" s="22"/>
      <c r="R15" s="23">
        <f t="shared" si="0"/>
        <v>-0.21557473519027071</v>
      </c>
      <c r="S15" s="24">
        <f t="shared" si="1"/>
        <v>-1</v>
      </c>
      <c r="T15" s="49"/>
    </row>
    <row r="16" spans="1:20">
      <c r="A16" s="47"/>
      <c r="B16" s="25"/>
      <c r="C16" s="5" t="s">
        <v>82</v>
      </c>
      <c r="D16" s="44">
        <v>4356</v>
      </c>
      <c r="E16" s="44">
        <v>4370</v>
      </c>
      <c r="F16" s="44">
        <v>4062</v>
      </c>
      <c r="G16" s="44">
        <v>4059</v>
      </c>
      <c r="H16" s="44">
        <v>3964</v>
      </c>
      <c r="I16" s="44">
        <v>4010</v>
      </c>
      <c r="J16" s="44">
        <v>3196</v>
      </c>
      <c r="K16" s="44">
        <v>3493</v>
      </c>
      <c r="L16" s="44">
        <v>3509</v>
      </c>
      <c r="M16" s="44">
        <v>3734</v>
      </c>
      <c r="N16" s="44">
        <v>3143</v>
      </c>
      <c r="O16" s="44">
        <v>3613</v>
      </c>
      <c r="P16" s="44">
        <v>3581</v>
      </c>
      <c r="Q16" s="1"/>
      <c r="R16" s="2">
        <f t="shared" si="0"/>
        <v>2.0518666286691366E-2</v>
      </c>
      <c r="S16" s="3">
        <f t="shared" si="1"/>
        <v>0</v>
      </c>
      <c r="T16" s="47"/>
    </row>
    <row r="17" spans="1:20">
      <c r="A17" s="47"/>
      <c r="B17" s="25" t="s">
        <v>14</v>
      </c>
      <c r="C17" s="5" t="s">
        <v>59</v>
      </c>
      <c r="D17" s="44">
        <v>4389</v>
      </c>
      <c r="E17" s="44">
        <v>4263</v>
      </c>
      <c r="F17" s="44">
        <v>4721</v>
      </c>
      <c r="G17" s="44">
        <v>4371</v>
      </c>
      <c r="H17" s="44">
        <v>3634</v>
      </c>
      <c r="I17" s="44">
        <v>3434</v>
      </c>
      <c r="J17" s="44">
        <v>3525</v>
      </c>
      <c r="K17" s="44">
        <v>3564</v>
      </c>
      <c r="L17" s="44">
        <v>3517</v>
      </c>
      <c r="M17" s="44">
        <v>3387</v>
      </c>
      <c r="N17" s="44">
        <v>3454</v>
      </c>
      <c r="O17" s="44">
        <v>3716</v>
      </c>
      <c r="P17" s="44">
        <v>3237</v>
      </c>
      <c r="Q17" s="1"/>
      <c r="R17" s="2">
        <f t="shared" si="0"/>
        <v>-7.9613306795564401E-2</v>
      </c>
      <c r="S17" s="3">
        <f t="shared" si="1"/>
        <v>-1</v>
      </c>
      <c r="T17" s="47"/>
    </row>
    <row r="18" spans="1:20">
      <c r="A18" s="47"/>
      <c r="B18" s="25"/>
      <c r="C18" s="5" t="s">
        <v>31</v>
      </c>
      <c r="D18" s="44">
        <v>6050</v>
      </c>
      <c r="E18" s="44">
        <v>5932</v>
      </c>
      <c r="F18" s="44">
        <v>6399</v>
      </c>
      <c r="G18" s="44">
        <v>6390</v>
      </c>
      <c r="H18" s="44">
        <v>4673</v>
      </c>
      <c r="I18" s="44">
        <v>4481</v>
      </c>
      <c r="J18" s="44">
        <v>4437</v>
      </c>
      <c r="K18" s="44">
        <v>4806</v>
      </c>
      <c r="L18" s="44">
        <v>4300</v>
      </c>
      <c r="M18" s="44">
        <v>4494</v>
      </c>
      <c r="N18" s="44">
        <v>4354</v>
      </c>
      <c r="O18" s="44">
        <v>4407</v>
      </c>
      <c r="P18" s="44">
        <v>3230</v>
      </c>
      <c r="Q18" s="1"/>
      <c r="R18" s="2">
        <f t="shared" si="0"/>
        <v>-0.24883720930232558</v>
      </c>
      <c r="S18" s="3">
        <f t="shared" si="1"/>
        <v>-1</v>
      </c>
      <c r="T18" s="47"/>
    </row>
    <row r="19" spans="1:20">
      <c r="A19" s="47"/>
      <c r="B19" s="25"/>
      <c r="C19" s="5" t="s">
        <v>68</v>
      </c>
      <c r="D19" s="44">
        <v>2495</v>
      </c>
      <c r="E19" s="44">
        <v>2432</v>
      </c>
      <c r="F19" s="44">
        <v>2500</v>
      </c>
      <c r="G19" s="44">
        <v>2891</v>
      </c>
      <c r="H19" s="44">
        <v>2997</v>
      </c>
      <c r="I19" s="44">
        <v>2506</v>
      </c>
      <c r="J19" s="44">
        <v>2699</v>
      </c>
      <c r="K19" s="44">
        <v>3201</v>
      </c>
      <c r="L19" s="44">
        <v>3905</v>
      </c>
      <c r="M19" s="44">
        <v>4374</v>
      </c>
      <c r="N19" s="44">
        <v>3737</v>
      </c>
      <c r="O19" s="44">
        <v>3660</v>
      </c>
      <c r="P19" s="44">
        <v>3213</v>
      </c>
      <c r="Q19" s="1"/>
      <c r="R19" s="2">
        <f t="shared" si="0"/>
        <v>-0.17720870678617157</v>
      </c>
      <c r="S19" s="3">
        <f t="shared" si="1"/>
        <v>-1</v>
      </c>
      <c r="T19" s="47"/>
    </row>
    <row r="20" spans="1:20">
      <c r="A20" s="47"/>
      <c r="B20" s="25"/>
      <c r="C20" s="5" t="s">
        <v>73</v>
      </c>
      <c r="D20" s="44">
        <v>5265</v>
      </c>
      <c r="E20" s="44">
        <v>5108</v>
      </c>
      <c r="F20" s="44">
        <v>4909</v>
      </c>
      <c r="G20" s="44">
        <v>4466</v>
      </c>
      <c r="H20" s="44">
        <v>3804</v>
      </c>
      <c r="I20" s="44">
        <v>3474</v>
      </c>
      <c r="J20" s="44">
        <v>3092</v>
      </c>
      <c r="K20" s="44">
        <v>3233</v>
      </c>
      <c r="L20" s="44">
        <v>3025</v>
      </c>
      <c r="M20" s="44">
        <v>2878</v>
      </c>
      <c r="N20" s="44">
        <v>2703</v>
      </c>
      <c r="O20" s="44">
        <v>3433</v>
      </c>
      <c r="P20" s="44">
        <v>3080</v>
      </c>
      <c r="Q20" s="1"/>
      <c r="R20" s="2">
        <f t="shared" si="0"/>
        <v>1.8181818181818181E-2</v>
      </c>
      <c r="S20" s="3">
        <f t="shared" si="1"/>
        <v>0</v>
      </c>
      <c r="T20" s="47"/>
    </row>
    <row r="21" spans="1:20">
      <c r="A21" s="47"/>
      <c r="B21" s="25"/>
      <c r="C21" s="5" t="s">
        <v>51</v>
      </c>
      <c r="D21" s="44">
        <v>3482</v>
      </c>
      <c r="E21" s="44">
        <v>3291</v>
      </c>
      <c r="F21" s="44">
        <v>3384</v>
      </c>
      <c r="G21" s="44">
        <v>3357</v>
      </c>
      <c r="H21" s="44">
        <v>3026</v>
      </c>
      <c r="I21" s="44">
        <v>3078</v>
      </c>
      <c r="J21" s="44">
        <v>2819</v>
      </c>
      <c r="K21" s="44">
        <v>2602</v>
      </c>
      <c r="L21" s="44">
        <v>2904</v>
      </c>
      <c r="M21" s="44">
        <v>3071</v>
      </c>
      <c r="N21" s="44">
        <v>2690</v>
      </c>
      <c r="O21" s="44">
        <v>2887</v>
      </c>
      <c r="P21" s="44">
        <v>2708</v>
      </c>
      <c r="Q21" s="1"/>
      <c r="R21" s="2">
        <f t="shared" si="0"/>
        <v>-6.7493112947658404E-2</v>
      </c>
      <c r="S21" s="3">
        <f t="shared" si="1"/>
        <v>-1</v>
      </c>
      <c r="T21" s="47"/>
    </row>
    <row r="22" spans="1:20">
      <c r="A22" s="47"/>
      <c r="B22" s="25"/>
      <c r="C22" s="5" t="s">
        <v>52</v>
      </c>
      <c r="D22" s="44">
        <v>2160</v>
      </c>
      <c r="E22" s="44">
        <v>2150</v>
      </c>
      <c r="F22" s="44">
        <v>1207</v>
      </c>
      <c r="G22" s="44">
        <v>1287</v>
      </c>
      <c r="H22" s="44">
        <v>2165</v>
      </c>
      <c r="I22" s="44">
        <v>2311</v>
      </c>
      <c r="J22" s="44">
        <v>1091</v>
      </c>
      <c r="K22" s="44">
        <v>1452</v>
      </c>
      <c r="L22" s="44">
        <v>2753</v>
      </c>
      <c r="M22" s="44">
        <v>2595</v>
      </c>
      <c r="N22" s="44">
        <v>1258</v>
      </c>
      <c r="O22" s="44">
        <v>1333</v>
      </c>
      <c r="P22" s="44">
        <v>2525</v>
      </c>
      <c r="Q22" s="1"/>
      <c r="R22" s="2">
        <f t="shared" si="0"/>
        <v>-8.281874318924809E-2</v>
      </c>
      <c r="S22" s="3">
        <f t="shared" si="1"/>
        <v>-1</v>
      </c>
      <c r="T22" s="47"/>
    </row>
    <row r="23" spans="1:20">
      <c r="A23" s="47"/>
      <c r="B23" s="25"/>
      <c r="C23" s="5" t="s">
        <v>87</v>
      </c>
      <c r="D23" s="44">
        <v>2718</v>
      </c>
      <c r="E23" s="44">
        <v>3274</v>
      </c>
      <c r="F23" s="44">
        <v>2478</v>
      </c>
      <c r="G23" s="44">
        <v>2045</v>
      </c>
      <c r="H23" s="44">
        <v>2185</v>
      </c>
      <c r="I23" s="44">
        <v>2759</v>
      </c>
      <c r="J23" s="44">
        <v>2170</v>
      </c>
      <c r="K23" s="44">
        <v>2382</v>
      </c>
      <c r="L23" s="44">
        <v>2442</v>
      </c>
      <c r="M23" s="44">
        <v>2560</v>
      </c>
      <c r="N23" s="44">
        <v>2073</v>
      </c>
      <c r="O23" s="44">
        <v>2417</v>
      </c>
      <c r="P23" s="44">
        <v>2443</v>
      </c>
      <c r="Q23" s="1"/>
      <c r="R23" s="2">
        <f t="shared" si="0"/>
        <v>4.0950040950040953E-4</v>
      </c>
      <c r="S23" s="3">
        <f t="shared" si="1"/>
        <v>0</v>
      </c>
      <c r="T23" s="47"/>
    </row>
    <row r="24" spans="1:20">
      <c r="A24" s="47"/>
      <c r="B24" s="25" t="s">
        <v>11</v>
      </c>
      <c r="C24" s="5" t="s">
        <v>24</v>
      </c>
      <c r="D24" s="44">
        <v>4757</v>
      </c>
      <c r="E24" s="44">
        <v>4517</v>
      </c>
      <c r="F24" s="44">
        <v>5113</v>
      </c>
      <c r="G24" s="44">
        <v>4150</v>
      </c>
      <c r="H24" s="44">
        <v>2981</v>
      </c>
      <c r="I24" s="44">
        <v>3038</v>
      </c>
      <c r="J24" s="44">
        <v>3014</v>
      </c>
      <c r="K24" s="44">
        <v>3062</v>
      </c>
      <c r="L24" s="44">
        <v>2490</v>
      </c>
      <c r="M24" s="44">
        <v>2481</v>
      </c>
      <c r="N24" s="44">
        <v>2707</v>
      </c>
      <c r="O24" s="44">
        <v>2895</v>
      </c>
      <c r="P24" s="44">
        <v>2153</v>
      </c>
      <c r="Q24" s="1"/>
      <c r="R24" s="2">
        <f t="shared" si="0"/>
        <v>-0.13534136546184738</v>
      </c>
      <c r="S24" s="3">
        <f t="shared" si="1"/>
        <v>-1</v>
      </c>
      <c r="T24" s="47"/>
    </row>
    <row r="25" spans="1:20">
      <c r="A25" s="47"/>
      <c r="B25" s="25"/>
      <c r="C25" s="5" t="s">
        <v>27</v>
      </c>
      <c r="D25" s="44">
        <v>2634</v>
      </c>
      <c r="E25" s="44">
        <v>2677</v>
      </c>
      <c r="F25" s="44">
        <v>2596</v>
      </c>
      <c r="G25" s="44">
        <v>2620</v>
      </c>
      <c r="H25" s="44">
        <v>2319</v>
      </c>
      <c r="I25" s="44">
        <v>2604</v>
      </c>
      <c r="J25" s="44">
        <v>2345</v>
      </c>
      <c r="K25" s="44">
        <v>2842</v>
      </c>
      <c r="L25" s="44">
        <v>2470</v>
      </c>
      <c r="M25" s="44">
        <v>2575</v>
      </c>
      <c r="N25" s="44">
        <v>2422</v>
      </c>
      <c r="O25" s="44">
        <v>2310</v>
      </c>
      <c r="P25" s="44">
        <v>2001</v>
      </c>
      <c r="Q25" s="1"/>
      <c r="R25" s="2">
        <f t="shared" si="0"/>
        <v>-0.18987854251012146</v>
      </c>
      <c r="S25" s="3">
        <f t="shared" si="1"/>
        <v>-1</v>
      </c>
      <c r="T25" s="47"/>
    </row>
    <row r="26" spans="1:20">
      <c r="A26" s="47"/>
      <c r="B26" s="25"/>
      <c r="C26" s="5" t="s">
        <v>38</v>
      </c>
      <c r="D26" s="44">
        <v>2121</v>
      </c>
      <c r="E26" s="44">
        <v>2629</v>
      </c>
      <c r="F26" s="44">
        <v>2135</v>
      </c>
      <c r="G26" s="44">
        <v>1978</v>
      </c>
      <c r="H26" s="44">
        <v>2198</v>
      </c>
      <c r="I26" s="44">
        <v>2249</v>
      </c>
      <c r="J26" s="44">
        <v>1783</v>
      </c>
      <c r="K26" s="44">
        <v>1589</v>
      </c>
      <c r="L26" s="44">
        <v>1842</v>
      </c>
      <c r="M26" s="44">
        <v>2308</v>
      </c>
      <c r="N26" s="44">
        <v>1763</v>
      </c>
      <c r="O26" s="44">
        <v>1847</v>
      </c>
      <c r="P26" s="44">
        <v>1893</v>
      </c>
      <c r="Q26" s="1"/>
      <c r="R26" s="2">
        <f t="shared" si="0"/>
        <v>2.7687296416938109E-2</v>
      </c>
      <c r="S26" s="3">
        <f t="shared" si="1"/>
        <v>0</v>
      </c>
      <c r="T26" s="47"/>
    </row>
    <row r="27" spans="1:20">
      <c r="A27" s="47"/>
      <c r="B27" s="25"/>
      <c r="C27" s="5" t="s">
        <v>40</v>
      </c>
      <c r="D27" s="44">
        <v>2148</v>
      </c>
      <c r="E27" s="44">
        <v>2511</v>
      </c>
      <c r="F27" s="44">
        <v>1803</v>
      </c>
      <c r="G27" s="44">
        <v>1777</v>
      </c>
      <c r="H27" s="44">
        <v>1954</v>
      </c>
      <c r="I27" s="44">
        <v>2367</v>
      </c>
      <c r="J27" s="44">
        <v>1400</v>
      </c>
      <c r="K27" s="44">
        <v>1643</v>
      </c>
      <c r="L27" s="44">
        <v>1621</v>
      </c>
      <c r="M27" s="44">
        <v>2136</v>
      </c>
      <c r="N27" s="44">
        <v>1412</v>
      </c>
      <c r="O27" s="44">
        <v>1585</v>
      </c>
      <c r="P27" s="44">
        <v>1675</v>
      </c>
      <c r="Q27" s="1"/>
      <c r="R27" s="2">
        <f t="shared" si="0"/>
        <v>3.3312769895126465E-2</v>
      </c>
      <c r="S27" s="3">
        <f t="shared" si="1"/>
        <v>0</v>
      </c>
      <c r="T27" s="47"/>
    </row>
    <row r="28" spans="1:20">
      <c r="A28" s="47"/>
      <c r="B28" s="25"/>
      <c r="C28" s="5" t="s">
        <v>74</v>
      </c>
      <c r="D28" s="44">
        <v>1412</v>
      </c>
      <c r="E28" s="44">
        <v>1830</v>
      </c>
      <c r="F28" s="44">
        <v>1568</v>
      </c>
      <c r="G28" s="44">
        <v>1492</v>
      </c>
      <c r="H28" s="44">
        <v>1307</v>
      </c>
      <c r="I28" s="44">
        <v>1363</v>
      </c>
      <c r="J28" s="44">
        <v>1277</v>
      </c>
      <c r="K28" s="44">
        <v>1439</v>
      </c>
      <c r="L28" s="44">
        <v>1226</v>
      </c>
      <c r="M28" s="44">
        <v>1403</v>
      </c>
      <c r="N28" s="44">
        <v>1280</v>
      </c>
      <c r="O28" s="44">
        <v>1653</v>
      </c>
      <c r="P28" s="44">
        <v>1614</v>
      </c>
      <c r="Q28" s="1"/>
      <c r="R28" s="2">
        <f t="shared" si="0"/>
        <v>0.31647634584013051</v>
      </c>
      <c r="S28" s="3">
        <f t="shared" si="1"/>
        <v>1</v>
      </c>
      <c r="T28" s="47"/>
    </row>
    <row r="29" spans="1:20" s="14" customFormat="1">
      <c r="A29" s="49"/>
      <c r="B29" s="25"/>
      <c r="C29" s="5" t="s">
        <v>45</v>
      </c>
      <c r="D29" s="44">
        <v>2063</v>
      </c>
      <c r="E29" s="44">
        <v>2063</v>
      </c>
      <c r="F29" s="44">
        <v>1782</v>
      </c>
      <c r="G29" s="44">
        <v>1812</v>
      </c>
      <c r="H29" s="44">
        <v>1844</v>
      </c>
      <c r="I29" s="44">
        <v>1665</v>
      </c>
      <c r="J29" s="44">
        <v>1375</v>
      </c>
      <c r="K29" s="44">
        <v>1408</v>
      </c>
      <c r="L29" s="44">
        <v>1486</v>
      </c>
      <c r="M29" s="44">
        <v>1464</v>
      </c>
      <c r="N29" s="44">
        <v>1277</v>
      </c>
      <c r="O29" s="44">
        <v>1494</v>
      </c>
      <c r="P29" s="44">
        <v>1504</v>
      </c>
      <c r="Q29" s="22"/>
      <c r="R29" s="23">
        <f t="shared" si="0"/>
        <v>1.2113055181695828E-2</v>
      </c>
      <c r="S29" s="24">
        <f t="shared" si="1"/>
        <v>0</v>
      </c>
      <c r="T29" s="49"/>
    </row>
    <row r="30" spans="1:20">
      <c r="A30" s="47"/>
      <c r="B30" s="25"/>
      <c r="C30" s="5" t="s">
        <v>85</v>
      </c>
      <c r="D30" s="44">
        <v>1451</v>
      </c>
      <c r="E30" s="44">
        <v>1552</v>
      </c>
      <c r="F30" s="44">
        <v>1278</v>
      </c>
      <c r="G30" s="44">
        <v>1184</v>
      </c>
      <c r="H30" s="44">
        <v>1464</v>
      </c>
      <c r="I30" s="44">
        <v>1396</v>
      </c>
      <c r="J30" s="44">
        <v>1032</v>
      </c>
      <c r="K30" s="44">
        <v>1146</v>
      </c>
      <c r="L30" s="44">
        <v>1381</v>
      </c>
      <c r="M30" s="44">
        <v>1376</v>
      </c>
      <c r="N30" s="44">
        <v>1036</v>
      </c>
      <c r="O30" s="44">
        <v>1190</v>
      </c>
      <c r="P30" s="44">
        <v>1341</v>
      </c>
      <c r="Q30" s="1"/>
      <c r="R30" s="2">
        <f t="shared" si="0"/>
        <v>-2.8964518464880521E-2</v>
      </c>
      <c r="S30" s="3">
        <f t="shared" si="1"/>
        <v>0</v>
      </c>
      <c r="T30" s="47"/>
    </row>
    <row r="31" spans="1:20">
      <c r="A31" s="47"/>
      <c r="B31" s="25"/>
      <c r="C31" s="5" t="s">
        <v>41</v>
      </c>
      <c r="D31" s="44">
        <v>1632</v>
      </c>
      <c r="E31" s="44">
        <v>1410</v>
      </c>
      <c r="F31" s="44">
        <v>1492</v>
      </c>
      <c r="G31" s="44">
        <v>1429</v>
      </c>
      <c r="H31" s="44">
        <v>1354</v>
      </c>
      <c r="I31" s="44">
        <v>1276</v>
      </c>
      <c r="J31" s="44">
        <v>1059</v>
      </c>
      <c r="K31" s="44">
        <v>1217</v>
      </c>
      <c r="L31" s="44">
        <v>1183</v>
      </c>
      <c r="M31" s="44">
        <v>1248</v>
      </c>
      <c r="N31" s="44">
        <v>1129</v>
      </c>
      <c r="O31" s="44">
        <v>1378</v>
      </c>
      <c r="P31" s="44">
        <v>1323</v>
      </c>
      <c r="Q31" s="1"/>
      <c r="R31" s="2">
        <f t="shared" si="0"/>
        <v>0.11834319526627218</v>
      </c>
      <c r="S31" s="3">
        <f t="shared" si="1"/>
        <v>1</v>
      </c>
      <c r="T31" s="47"/>
    </row>
    <row r="32" spans="1:20">
      <c r="A32" s="47"/>
      <c r="B32" s="25"/>
      <c r="C32" s="5" t="s">
        <v>63</v>
      </c>
      <c r="D32" s="44">
        <v>1620</v>
      </c>
      <c r="E32" s="44">
        <v>1663</v>
      </c>
      <c r="F32" s="44">
        <v>1854</v>
      </c>
      <c r="G32" s="44">
        <v>1843</v>
      </c>
      <c r="H32" s="44">
        <v>1458</v>
      </c>
      <c r="I32" s="44">
        <v>1424</v>
      </c>
      <c r="J32" s="44">
        <v>1389</v>
      </c>
      <c r="K32" s="44">
        <v>1569</v>
      </c>
      <c r="L32" s="44">
        <v>1291</v>
      </c>
      <c r="M32" s="44">
        <v>1418</v>
      </c>
      <c r="N32" s="44">
        <v>1442</v>
      </c>
      <c r="O32" s="44">
        <v>1653</v>
      </c>
      <c r="P32" s="44">
        <v>1291</v>
      </c>
      <c r="Q32" s="1"/>
      <c r="R32" s="2">
        <f t="shared" si="0"/>
        <v>0</v>
      </c>
      <c r="S32" s="3">
        <f t="shared" si="1"/>
        <v>0</v>
      </c>
      <c r="T32" s="47"/>
    </row>
    <row r="33" spans="1:20">
      <c r="A33" s="47"/>
      <c r="B33" s="25" t="s">
        <v>12</v>
      </c>
      <c r="C33" s="5" t="s">
        <v>35</v>
      </c>
      <c r="D33" s="44">
        <v>1499</v>
      </c>
      <c r="E33" s="44">
        <v>1560</v>
      </c>
      <c r="F33" s="44">
        <v>1360</v>
      </c>
      <c r="G33" s="44">
        <v>943</v>
      </c>
      <c r="H33" s="44">
        <v>862</v>
      </c>
      <c r="I33" s="44">
        <v>991</v>
      </c>
      <c r="J33" s="44">
        <v>694</v>
      </c>
      <c r="K33" s="44">
        <v>821</v>
      </c>
      <c r="L33" s="44">
        <v>894</v>
      </c>
      <c r="M33" s="44">
        <v>758</v>
      </c>
      <c r="N33" s="44">
        <v>855</v>
      </c>
      <c r="O33" s="44">
        <v>784</v>
      </c>
      <c r="P33" s="44">
        <v>1261</v>
      </c>
      <c r="Q33" s="1"/>
      <c r="R33" s="2">
        <f t="shared" si="0"/>
        <v>0.41051454138702459</v>
      </c>
      <c r="S33" s="3">
        <f t="shared" si="1"/>
        <v>1</v>
      </c>
      <c r="T33" s="47"/>
    </row>
    <row r="34" spans="1:20">
      <c r="A34" s="47"/>
      <c r="B34" s="25"/>
      <c r="C34" s="5" t="s">
        <v>84</v>
      </c>
      <c r="D34" s="44">
        <v>1669</v>
      </c>
      <c r="E34" s="44">
        <v>1565</v>
      </c>
      <c r="F34" s="44">
        <v>1519</v>
      </c>
      <c r="G34" s="44">
        <v>1541</v>
      </c>
      <c r="H34" s="44">
        <v>1514</v>
      </c>
      <c r="I34" s="44">
        <v>1452</v>
      </c>
      <c r="J34" s="44">
        <v>1177</v>
      </c>
      <c r="K34" s="44">
        <v>1362</v>
      </c>
      <c r="L34" s="44">
        <v>1309</v>
      </c>
      <c r="M34" s="44">
        <v>1270</v>
      </c>
      <c r="N34" s="44">
        <v>1147</v>
      </c>
      <c r="O34" s="44">
        <v>1426</v>
      </c>
      <c r="P34" s="44">
        <v>1212</v>
      </c>
      <c r="Q34" s="1"/>
      <c r="R34" s="2">
        <f t="shared" si="0"/>
        <v>-7.4102368220015286E-2</v>
      </c>
      <c r="S34" s="3">
        <f t="shared" si="1"/>
        <v>-1</v>
      </c>
      <c r="T34" s="47"/>
    </row>
    <row r="35" spans="1:20">
      <c r="A35" s="47"/>
      <c r="B35" s="25"/>
      <c r="C35" s="5" t="s">
        <v>90</v>
      </c>
      <c r="D35" s="44">
        <v>1618</v>
      </c>
      <c r="E35" s="44">
        <v>1649</v>
      </c>
      <c r="F35" s="44">
        <v>1565</v>
      </c>
      <c r="G35" s="44">
        <v>1597</v>
      </c>
      <c r="H35" s="44">
        <v>1525</v>
      </c>
      <c r="I35" s="44">
        <v>1491</v>
      </c>
      <c r="J35" s="44">
        <v>1219</v>
      </c>
      <c r="K35" s="44">
        <v>1365</v>
      </c>
      <c r="L35" s="44">
        <v>1395</v>
      </c>
      <c r="M35" s="44">
        <v>1450</v>
      </c>
      <c r="N35" s="44">
        <v>1177</v>
      </c>
      <c r="O35" s="44">
        <v>1191</v>
      </c>
      <c r="P35" s="44">
        <v>1196</v>
      </c>
      <c r="Q35" s="1"/>
      <c r="R35" s="2">
        <f t="shared" si="0"/>
        <v>-0.14265232974910394</v>
      </c>
      <c r="S35" s="3">
        <f t="shared" si="1"/>
        <v>-1</v>
      </c>
      <c r="T35" s="47"/>
    </row>
    <row r="36" spans="1:20">
      <c r="A36" s="47"/>
      <c r="B36" s="25"/>
      <c r="C36" s="5" t="s">
        <v>43</v>
      </c>
      <c r="D36" s="44">
        <v>1444</v>
      </c>
      <c r="E36" s="44">
        <v>1452</v>
      </c>
      <c r="F36" s="44">
        <v>1326</v>
      </c>
      <c r="G36" s="44">
        <v>1316</v>
      </c>
      <c r="H36" s="44">
        <v>1178</v>
      </c>
      <c r="I36" s="44">
        <v>1239</v>
      </c>
      <c r="J36" s="44">
        <v>1055</v>
      </c>
      <c r="K36" s="44">
        <v>1195</v>
      </c>
      <c r="L36" s="44">
        <v>1209</v>
      </c>
      <c r="M36" s="44">
        <v>1469</v>
      </c>
      <c r="N36" s="44">
        <v>1116</v>
      </c>
      <c r="O36" s="44">
        <v>1175</v>
      </c>
      <c r="P36" s="44">
        <v>1164</v>
      </c>
      <c r="Q36" s="1"/>
      <c r="R36" s="2">
        <f t="shared" si="0"/>
        <v>-3.7220843672456573E-2</v>
      </c>
      <c r="S36" s="3">
        <f t="shared" si="1"/>
        <v>0</v>
      </c>
      <c r="T36" s="47"/>
    </row>
    <row r="37" spans="1:20">
      <c r="A37" s="47"/>
      <c r="B37" s="25"/>
      <c r="C37" s="5" t="s">
        <v>16</v>
      </c>
      <c r="D37" s="44">
        <v>1291</v>
      </c>
      <c r="E37" s="44">
        <v>1528</v>
      </c>
      <c r="F37" s="44">
        <v>1367</v>
      </c>
      <c r="G37" s="44">
        <v>1226</v>
      </c>
      <c r="H37" s="44">
        <v>1422</v>
      </c>
      <c r="I37" s="44">
        <v>1383</v>
      </c>
      <c r="J37" s="44">
        <v>1034</v>
      </c>
      <c r="K37" s="44">
        <v>993</v>
      </c>
      <c r="L37" s="44">
        <v>1004</v>
      </c>
      <c r="M37" s="44">
        <v>1256</v>
      </c>
      <c r="N37" s="44">
        <v>963</v>
      </c>
      <c r="O37" s="44">
        <v>1123</v>
      </c>
      <c r="P37" s="44">
        <v>1101</v>
      </c>
      <c r="Q37" s="1"/>
      <c r="R37" s="2">
        <f t="shared" si="0"/>
        <v>9.6613545816733065E-2</v>
      </c>
      <c r="S37" s="3">
        <f t="shared" si="1"/>
        <v>1</v>
      </c>
      <c r="T37" s="47"/>
    </row>
    <row r="38" spans="1:20">
      <c r="A38" s="47"/>
      <c r="B38" s="25"/>
      <c r="C38" s="5" t="s">
        <v>25</v>
      </c>
      <c r="D38" s="44">
        <v>1267</v>
      </c>
      <c r="E38" s="44">
        <v>1383</v>
      </c>
      <c r="F38" s="44">
        <v>1421</v>
      </c>
      <c r="G38" s="44">
        <v>1170</v>
      </c>
      <c r="H38" s="44">
        <v>1250</v>
      </c>
      <c r="I38" s="44">
        <v>1130</v>
      </c>
      <c r="J38" s="44">
        <v>1098</v>
      </c>
      <c r="K38" s="44">
        <v>1078</v>
      </c>
      <c r="L38" s="44">
        <v>1153</v>
      </c>
      <c r="M38" s="44">
        <v>1390</v>
      </c>
      <c r="N38" s="44">
        <v>1221</v>
      </c>
      <c r="O38" s="44">
        <v>1211</v>
      </c>
      <c r="P38" s="44">
        <v>1073</v>
      </c>
      <c r="Q38" s="1"/>
      <c r="R38" s="2">
        <f t="shared" si="0"/>
        <v>-6.9384215091066778E-2</v>
      </c>
      <c r="S38" s="3">
        <f t="shared" si="1"/>
        <v>-1</v>
      </c>
      <c r="T38" s="47"/>
    </row>
    <row r="39" spans="1:20" s="14" customFormat="1">
      <c r="A39" s="49"/>
      <c r="B39" s="25"/>
      <c r="C39" s="5" t="s">
        <v>64</v>
      </c>
      <c r="D39" s="44">
        <v>1665</v>
      </c>
      <c r="E39" s="44">
        <v>1613</v>
      </c>
      <c r="F39" s="44">
        <v>1475</v>
      </c>
      <c r="G39" s="44">
        <v>1690</v>
      </c>
      <c r="H39" s="44">
        <v>1527</v>
      </c>
      <c r="I39" s="44">
        <v>1305</v>
      </c>
      <c r="J39" s="44">
        <v>1189</v>
      </c>
      <c r="K39" s="44">
        <v>1271</v>
      </c>
      <c r="L39" s="44">
        <v>1444</v>
      </c>
      <c r="M39" s="44">
        <v>1520</v>
      </c>
      <c r="N39" s="44">
        <v>1073</v>
      </c>
      <c r="O39" s="44">
        <v>1247</v>
      </c>
      <c r="P39" s="44">
        <v>1069</v>
      </c>
      <c r="Q39" s="22"/>
      <c r="R39" s="23">
        <f t="shared" si="0"/>
        <v>-0.25969529085872578</v>
      </c>
      <c r="S39" s="24">
        <f t="shared" si="1"/>
        <v>-1</v>
      </c>
      <c r="T39" s="49"/>
    </row>
    <row r="40" spans="1:20">
      <c r="A40" s="47"/>
      <c r="B40" s="25"/>
      <c r="C40" s="5" t="s">
        <v>61</v>
      </c>
      <c r="D40" s="44">
        <v>1519</v>
      </c>
      <c r="E40" s="44">
        <v>1618</v>
      </c>
      <c r="F40" s="44">
        <v>2184</v>
      </c>
      <c r="G40" s="44">
        <v>1772</v>
      </c>
      <c r="H40" s="44">
        <v>1232</v>
      </c>
      <c r="I40" s="44">
        <v>1250</v>
      </c>
      <c r="J40" s="44">
        <v>1657</v>
      </c>
      <c r="K40" s="44">
        <v>1489</v>
      </c>
      <c r="L40" s="44">
        <v>1203</v>
      </c>
      <c r="M40" s="44">
        <v>1319</v>
      </c>
      <c r="N40" s="44">
        <v>1502</v>
      </c>
      <c r="O40" s="44">
        <v>1457</v>
      </c>
      <c r="P40" s="44">
        <v>1017</v>
      </c>
      <c r="Q40" s="1"/>
      <c r="R40" s="2">
        <f t="shared" si="0"/>
        <v>-0.15461346633416459</v>
      </c>
      <c r="S40" s="3">
        <f t="shared" si="1"/>
        <v>-1</v>
      </c>
      <c r="T40" s="47"/>
    </row>
    <row r="41" spans="1:20">
      <c r="A41" s="47"/>
      <c r="B41" s="25" t="s">
        <v>10</v>
      </c>
      <c r="C41" s="5" t="s">
        <v>22</v>
      </c>
      <c r="D41" s="44">
        <v>1053</v>
      </c>
      <c r="E41" s="44">
        <v>890</v>
      </c>
      <c r="F41" s="44">
        <v>944</v>
      </c>
      <c r="G41" s="44">
        <v>851</v>
      </c>
      <c r="H41" s="44">
        <v>876</v>
      </c>
      <c r="I41" s="44">
        <v>867</v>
      </c>
      <c r="J41" s="44">
        <v>821</v>
      </c>
      <c r="K41" s="44">
        <v>1026</v>
      </c>
      <c r="L41" s="44">
        <v>981</v>
      </c>
      <c r="M41" s="44">
        <v>1000</v>
      </c>
      <c r="N41" s="44">
        <v>859</v>
      </c>
      <c r="O41" s="44">
        <v>995</v>
      </c>
      <c r="P41" s="44">
        <v>911</v>
      </c>
      <c r="Q41" s="1"/>
      <c r="R41" s="2">
        <f t="shared" si="0"/>
        <v>-7.1355759429153925E-2</v>
      </c>
      <c r="S41" s="3">
        <f t="shared" si="1"/>
        <v>-1</v>
      </c>
      <c r="T41" s="47"/>
    </row>
    <row r="42" spans="1:20">
      <c r="A42" s="47"/>
      <c r="B42" s="25" t="s">
        <v>15</v>
      </c>
      <c r="C42" s="5" t="s">
        <v>70</v>
      </c>
      <c r="D42" s="44">
        <v>1962</v>
      </c>
      <c r="E42" s="44">
        <v>1961</v>
      </c>
      <c r="F42" s="44">
        <v>1806</v>
      </c>
      <c r="G42" s="44">
        <v>1845</v>
      </c>
      <c r="H42" s="44">
        <v>1566</v>
      </c>
      <c r="I42" s="44">
        <v>1393</v>
      </c>
      <c r="J42" s="44">
        <v>1291</v>
      </c>
      <c r="K42" s="44">
        <v>1605</v>
      </c>
      <c r="L42" s="44">
        <v>1893</v>
      </c>
      <c r="M42" s="44">
        <v>2017</v>
      </c>
      <c r="N42" s="44">
        <v>1534</v>
      </c>
      <c r="O42" s="44">
        <v>1085</v>
      </c>
      <c r="P42" s="44">
        <v>802</v>
      </c>
      <c r="Q42" s="1"/>
      <c r="R42" s="2">
        <f t="shared" si="0"/>
        <v>-0.57633386159535127</v>
      </c>
      <c r="S42" s="3">
        <f t="shared" si="1"/>
        <v>-1</v>
      </c>
      <c r="T42" s="47"/>
    </row>
    <row r="43" spans="1:20">
      <c r="A43" s="47"/>
      <c r="B43" s="25"/>
      <c r="C43" s="5" t="s">
        <v>60</v>
      </c>
      <c r="D43" s="44">
        <v>884</v>
      </c>
      <c r="E43" s="44">
        <v>952</v>
      </c>
      <c r="F43" s="44">
        <v>816</v>
      </c>
      <c r="G43" s="44">
        <v>767</v>
      </c>
      <c r="H43" s="44">
        <v>807</v>
      </c>
      <c r="I43" s="44">
        <v>879</v>
      </c>
      <c r="J43" s="44">
        <v>617</v>
      </c>
      <c r="K43" s="44">
        <v>678</v>
      </c>
      <c r="L43" s="44">
        <v>811</v>
      </c>
      <c r="M43" s="44">
        <v>955</v>
      </c>
      <c r="N43" s="44">
        <v>740</v>
      </c>
      <c r="O43" s="44">
        <v>761</v>
      </c>
      <c r="P43" s="44">
        <v>791</v>
      </c>
      <c r="Q43" s="1"/>
      <c r="R43" s="2">
        <f t="shared" si="0"/>
        <v>-2.4660912453760789E-2</v>
      </c>
      <c r="S43" s="3">
        <f t="shared" si="1"/>
        <v>0</v>
      </c>
      <c r="T43" s="47"/>
    </row>
    <row r="44" spans="1:20">
      <c r="A44" s="47"/>
      <c r="B44" s="25"/>
      <c r="C44" s="5" t="s">
        <v>72</v>
      </c>
      <c r="D44" s="44">
        <v>2270</v>
      </c>
      <c r="E44" s="44">
        <v>2186</v>
      </c>
      <c r="F44" s="44">
        <v>2088</v>
      </c>
      <c r="G44" s="44">
        <v>1936</v>
      </c>
      <c r="H44" s="44">
        <v>1928</v>
      </c>
      <c r="I44" s="44">
        <v>1742</v>
      </c>
      <c r="J44" s="44">
        <v>1426</v>
      </c>
      <c r="K44" s="44">
        <v>1734</v>
      </c>
      <c r="L44" s="44">
        <v>2185</v>
      </c>
      <c r="M44" s="44">
        <v>2196</v>
      </c>
      <c r="N44" s="44">
        <v>1441</v>
      </c>
      <c r="O44" s="44">
        <v>1167</v>
      </c>
      <c r="P44" s="44">
        <v>740</v>
      </c>
      <c r="Q44" s="1"/>
      <c r="R44" s="2">
        <f t="shared" si="0"/>
        <v>-0.66132723112128144</v>
      </c>
      <c r="S44" s="3">
        <f t="shared" si="1"/>
        <v>-1</v>
      </c>
      <c r="T44" s="47"/>
    </row>
    <row r="45" spans="1:20">
      <c r="A45" s="47"/>
      <c r="B45" s="25"/>
      <c r="C45" s="5" t="s">
        <v>81</v>
      </c>
      <c r="D45" s="44">
        <v>759</v>
      </c>
      <c r="E45" s="44">
        <v>859</v>
      </c>
      <c r="F45" s="44">
        <v>573</v>
      </c>
      <c r="G45" s="44">
        <v>483</v>
      </c>
      <c r="H45" s="44">
        <v>665</v>
      </c>
      <c r="I45" s="44">
        <v>798</v>
      </c>
      <c r="J45" s="44">
        <v>488</v>
      </c>
      <c r="K45" s="44">
        <v>466</v>
      </c>
      <c r="L45" s="44">
        <v>688</v>
      </c>
      <c r="M45" s="44">
        <v>768</v>
      </c>
      <c r="N45" s="44">
        <v>489</v>
      </c>
      <c r="O45" s="44">
        <v>575</v>
      </c>
      <c r="P45" s="44">
        <v>689</v>
      </c>
      <c r="Q45" s="1"/>
      <c r="R45" s="2">
        <f t="shared" si="0"/>
        <v>1.4534883720930232E-3</v>
      </c>
      <c r="S45" s="3">
        <f t="shared" si="1"/>
        <v>0</v>
      </c>
      <c r="T45" s="47"/>
    </row>
    <row r="46" spans="1:20">
      <c r="A46" s="47"/>
      <c r="B46" s="25"/>
      <c r="C46" s="5" t="s">
        <v>33</v>
      </c>
      <c r="D46" s="44">
        <v>891</v>
      </c>
      <c r="E46" s="44">
        <v>834</v>
      </c>
      <c r="F46" s="44">
        <v>964</v>
      </c>
      <c r="G46" s="44">
        <v>844</v>
      </c>
      <c r="H46" s="44">
        <v>678</v>
      </c>
      <c r="I46" s="44">
        <v>653</v>
      </c>
      <c r="J46" s="44">
        <v>664</v>
      </c>
      <c r="K46" s="44">
        <v>655</v>
      </c>
      <c r="L46" s="44">
        <v>733</v>
      </c>
      <c r="M46" s="44">
        <v>783</v>
      </c>
      <c r="N46" s="44">
        <v>737</v>
      </c>
      <c r="O46" s="44">
        <v>755</v>
      </c>
      <c r="P46" s="44">
        <v>673</v>
      </c>
      <c r="Q46" s="1"/>
      <c r="R46" s="2">
        <f t="shared" si="0"/>
        <v>-8.1855388813096869E-2</v>
      </c>
      <c r="S46" s="3">
        <f t="shared" si="1"/>
        <v>-1</v>
      </c>
      <c r="T46" s="47"/>
    </row>
    <row r="47" spans="1:20">
      <c r="A47" s="47"/>
      <c r="B47" s="25"/>
      <c r="C47" s="5" t="s">
        <v>53</v>
      </c>
      <c r="D47" s="44">
        <v>937</v>
      </c>
      <c r="E47" s="44">
        <v>926</v>
      </c>
      <c r="F47" s="44">
        <v>964</v>
      </c>
      <c r="G47" s="44">
        <v>880</v>
      </c>
      <c r="H47" s="44">
        <v>924</v>
      </c>
      <c r="I47" s="44">
        <v>882</v>
      </c>
      <c r="J47" s="44">
        <v>836</v>
      </c>
      <c r="K47" s="44">
        <v>876</v>
      </c>
      <c r="L47" s="44">
        <v>774</v>
      </c>
      <c r="M47" s="44">
        <v>886</v>
      </c>
      <c r="N47" s="44">
        <v>817</v>
      </c>
      <c r="O47" s="44">
        <v>869</v>
      </c>
      <c r="P47" s="44">
        <v>637</v>
      </c>
      <c r="Q47" s="1"/>
      <c r="R47" s="2">
        <f t="shared" si="0"/>
        <v>-0.17700258397932817</v>
      </c>
      <c r="S47" s="3">
        <f t="shared" si="1"/>
        <v>-1</v>
      </c>
      <c r="T47" s="47"/>
    </row>
    <row r="48" spans="1:20">
      <c r="A48" s="47"/>
      <c r="B48" s="25"/>
      <c r="C48" s="5" t="s">
        <v>71</v>
      </c>
      <c r="D48" s="44">
        <v>777</v>
      </c>
      <c r="E48" s="44">
        <v>873</v>
      </c>
      <c r="F48" s="44">
        <v>783</v>
      </c>
      <c r="G48" s="44">
        <v>753</v>
      </c>
      <c r="H48" s="44">
        <v>841</v>
      </c>
      <c r="I48" s="44">
        <v>741</v>
      </c>
      <c r="J48" s="44">
        <v>654</v>
      </c>
      <c r="K48" s="44">
        <v>667</v>
      </c>
      <c r="L48" s="44">
        <v>631</v>
      </c>
      <c r="M48" s="44">
        <v>698</v>
      </c>
      <c r="N48" s="44">
        <v>487</v>
      </c>
      <c r="O48" s="44">
        <v>607</v>
      </c>
      <c r="P48" s="44">
        <v>624</v>
      </c>
      <c r="Q48" s="1"/>
      <c r="R48" s="2">
        <f t="shared" si="0"/>
        <v>-1.1093502377179081E-2</v>
      </c>
      <c r="S48" s="3">
        <f t="shared" si="1"/>
        <v>0</v>
      </c>
      <c r="T48" s="47"/>
    </row>
    <row r="49" spans="1:20" s="14" customFormat="1">
      <c r="A49" s="49"/>
      <c r="B49" s="25"/>
      <c r="C49" s="5" t="s">
        <v>44</v>
      </c>
      <c r="D49" s="44">
        <v>1138</v>
      </c>
      <c r="E49" s="44">
        <v>1143</v>
      </c>
      <c r="F49" s="44">
        <v>1168</v>
      </c>
      <c r="G49" s="44">
        <v>1057</v>
      </c>
      <c r="H49" s="44">
        <v>869</v>
      </c>
      <c r="I49" s="44">
        <v>818</v>
      </c>
      <c r="J49" s="44">
        <v>713</v>
      </c>
      <c r="K49" s="44">
        <v>672</v>
      </c>
      <c r="L49" s="44">
        <v>650</v>
      </c>
      <c r="M49" s="44">
        <v>741</v>
      </c>
      <c r="N49" s="44">
        <v>686</v>
      </c>
      <c r="O49" s="44">
        <v>776</v>
      </c>
      <c r="P49" s="44">
        <v>586</v>
      </c>
      <c r="Q49" s="22"/>
      <c r="R49" s="23">
        <f t="shared" si="0"/>
        <v>-9.8461538461538461E-2</v>
      </c>
      <c r="S49" s="24">
        <f t="shared" si="1"/>
        <v>-1</v>
      </c>
      <c r="T49" s="49"/>
    </row>
    <row r="50" spans="1:20">
      <c r="A50" s="47"/>
      <c r="B50" s="25"/>
      <c r="C50" s="5" t="s">
        <v>77</v>
      </c>
      <c r="D50" s="44">
        <v>1086</v>
      </c>
      <c r="E50" s="44">
        <v>989</v>
      </c>
      <c r="F50" s="44">
        <v>978</v>
      </c>
      <c r="G50" s="44">
        <v>724</v>
      </c>
      <c r="H50" s="44">
        <v>633</v>
      </c>
      <c r="I50" s="44">
        <v>566</v>
      </c>
      <c r="J50" s="44">
        <v>473</v>
      </c>
      <c r="K50" s="44">
        <v>535</v>
      </c>
      <c r="L50" s="44">
        <v>528</v>
      </c>
      <c r="M50" s="44">
        <v>582</v>
      </c>
      <c r="N50" s="44">
        <v>492</v>
      </c>
      <c r="O50" s="44">
        <v>580</v>
      </c>
      <c r="P50" s="44">
        <v>551</v>
      </c>
      <c r="Q50" s="1"/>
      <c r="R50" s="2">
        <f t="shared" si="0"/>
        <v>4.3560606060606064E-2</v>
      </c>
      <c r="S50" s="3">
        <f t="shared" si="1"/>
        <v>0</v>
      </c>
      <c r="T50" s="47"/>
    </row>
    <row r="51" spans="1:20">
      <c r="A51" s="47"/>
      <c r="B51" s="25"/>
      <c r="C51" s="5" t="s">
        <v>65</v>
      </c>
      <c r="D51" s="44">
        <v>729</v>
      </c>
      <c r="E51" s="44">
        <v>887</v>
      </c>
      <c r="F51" s="44">
        <v>680</v>
      </c>
      <c r="G51" s="44">
        <v>646</v>
      </c>
      <c r="H51" s="44">
        <v>568</v>
      </c>
      <c r="I51" s="44">
        <v>705</v>
      </c>
      <c r="J51" s="44">
        <v>613</v>
      </c>
      <c r="K51" s="44">
        <v>673</v>
      </c>
      <c r="L51" s="44">
        <v>614</v>
      </c>
      <c r="M51" s="44">
        <v>624</v>
      </c>
      <c r="N51" s="44">
        <v>604</v>
      </c>
      <c r="O51" s="44">
        <v>642</v>
      </c>
      <c r="P51" s="44">
        <v>522</v>
      </c>
      <c r="Q51" s="1"/>
      <c r="R51" s="2">
        <f t="shared" si="0"/>
        <v>-0.14983713355048861</v>
      </c>
      <c r="S51" s="3">
        <f t="shared" si="1"/>
        <v>-1</v>
      </c>
      <c r="T51" s="47"/>
    </row>
    <row r="52" spans="1:20">
      <c r="A52" s="47"/>
      <c r="B52" s="25"/>
      <c r="C52" s="5" t="s">
        <v>47</v>
      </c>
      <c r="D52" s="44">
        <v>603</v>
      </c>
      <c r="E52" s="44">
        <v>579</v>
      </c>
      <c r="F52" s="44">
        <v>1006</v>
      </c>
      <c r="G52" s="44">
        <v>965</v>
      </c>
      <c r="H52" s="44">
        <v>527</v>
      </c>
      <c r="I52" s="44">
        <v>587</v>
      </c>
      <c r="J52" s="44">
        <v>766</v>
      </c>
      <c r="K52" s="44">
        <v>738</v>
      </c>
      <c r="L52" s="44">
        <v>502</v>
      </c>
      <c r="M52" s="44">
        <v>548</v>
      </c>
      <c r="N52" s="44">
        <v>840</v>
      </c>
      <c r="O52" s="44">
        <v>870</v>
      </c>
      <c r="P52" s="44">
        <v>518</v>
      </c>
      <c r="Q52" s="1"/>
      <c r="R52" s="2">
        <f t="shared" si="0"/>
        <v>3.1872509960159362E-2</v>
      </c>
      <c r="S52" s="3">
        <f t="shared" si="1"/>
        <v>0</v>
      </c>
      <c r="T52" s="47"/>
    </row>
    <row r="53" spans="1:20">
      <c r="A53" s="47"/>
      <c r="B53" s="25"/>
      <c r="C53" s="5" t="s">
        <v>83</v>
      </c>
      <c r="D53" s="44">
        <v>384</v>
      </c>
      <c r="E53" s="44">
        <v>509</v>
      </c>
      <c r="F53" s="44">
        <v>441</v>
      </c>
      <c r="G53" s="44">
        <v>403</v>
      </c>
      <c r="H53" s="44">
        <v>412</v>
      </c>
      <c r="I53" s="44">
        <v>511</v>
      </c>
      <c r="J53" s="44">
        <v>439</v>
      </c>
      <c r="K53" s="44">
        <v>432</v>
      </c>
      <c r="L53" s="44">
        <v>399</v>
      </c>
      <c r="M53" s="44">
        <v>476</v>
      </c>
      <c r="N53" s="44">
        <v>490</v>
      </c>
      <c r="O53" s="44">
        <v>501</v>
      </c>
      <c r="P53" s="44">
        <v>505</v>
      </c>
      <c r="Q53" s="1"/>
      <c r="R53" s="2">
        <f t="shared" si="0"/>
        <v>0.26566416040100249</v>
      </c>
      <c r="S53" s="3">
        <f t="shared" si="1"/>
        <v>1</v>
      </c>
      <c r="T53" s="47"/>
    </row>
    <row r="54" spans="1:20">
      <c r="A54" s="47"/>
      <c r="B54" s="25"/>
      <c r="C54" s="5" t="s">
        <v>67</v>
      </c>
      <c r="D54" s="44">
        <v>401</v>
      </c>
      <c r="E54" s="44">
        <v>396</v>
      </c>
      <c r="F54" s="44">
        <v>408</v>
      </c>
      <c r="G54" s="44">
        <v>410</v>
      </c>
      <c r="H54" s="44">
        <v>384</v>
      </c>
      <c r="I54" s="44">
        <v>361</v>
      </c>
      <c r="J54" s="44">
        <v>362</v>
      </c>
      <c r="K54" s="44">
        <v>373</v>
      </c>
      <c r="L54" s="44">
        <v>400</v>
      </c>
      <c r="M54" s="44">
        <v>445</v>
      </c>
      <c r="N54" s="44">
        <v>411</v>
      </c>
      <c r="O54" s="44">
        <v>533</v>
      </c>
      <c r="P54" s="44">
        <v>475</v>
      </c>
      <c r="Q54" s="1"/>
      <c r="R54" s="2">
        <f t="shared" si="0"/>
        <v>0.1875</v>
      </c>
      <c r="S54" s="3">
        <f t="shared" si="1"/>
        <v>1</v>
      </c>
      <c r="T54" s="47"/>
    </row>
    <row r="55" spans="1:20">
      <c r="A55" s="47"/>
      <c r="B55" s="25"/>
      <c r="C55" s="5" t="s">
        <v>50</v>
      </c>
      <c r="D55" s="44">
        <v>698</v>
      </c>
      <c r="E55" s="44">
        <v>598</v>
      </c>
      <c r="F55" s="44">
        <v>641</v>
      </c>
      <c r="G55" s="44">
        <v>718</v>
      </c>
      <c r="H55" s="44">
        <v>487</v>
      </c>
      <c r="I55" s="44">
        <v>517</v>
      </c>
      <c r="J55" s="44">
        <v>548</v>
      </c>
      <c r="K55" s="44">
        <v>598</v>
      </c>
      <c r="L55" s="44">
        <v>532</v>
      </c>
      <c r="M55" s="44">
        <v>683</v>
      </c>
      <c r="N55" s="44">
        <v>696</v>
      </c>
      <c r="O55" s="44">
        <v>646</v>
      </c>
      <c r="P55" s="44">
        <v>397</v>
      </c>
      <c r="Q55" s="1"/>
      <c r="R55" s="2">
        <f t="shared" si="0"/>
        <v>-0.25375939849624063</v>
      </c>
      <c r="S55" s="3">
        <f t="shared" si="1"/>
        <v>-1</v>
      </c>
      <c r="T55" s="47"/>
    </row>
    <row r="56" spans="1:20">
      <c r="A56" s="47"/>
      <c r="B56" s="25" t="s">
        <v>13</v>
      </c>
      <c r="C56" s="5" t="s">
        <v>49</v>
      </c>
      <c r="D56" s="44">
        <v>638</v>
      </c>
      <c r="E56" s="44">
        <v>631</v>
      </c>
      <c r="F56" s="44">
        <v>592</v>
      </c>
      <c r="G56" s="44">
        <v>485</v>
      </c>
      <c r="H56" s="44">
        <v>517</v>
      </c>
      <c r="I56" s="44">
        <v>477</v>
      </c>
      <c r="J56" s="44">
        <v>404</v>
      </c>
      <c r="K56" s="44">
        <v>434</v>
      </c>
      <c r="L56" s="44">
        <v>441</v>
      </c>
      <c r="M56" s="44">
        <v>450</v>
      </c>
      <c r="N56" s="44">
        <v>409</v>
      </c>
      <c r="O56" s="44">
        <v>405</v>
      </c>
      <c r="P56" s="44">
        <v>391</v>
      </c>
      <c r="Q56" s="1"/>
      <c r="R56" s="2">
        <f t="shared" si="0"/>
        <v>-0.11337868480725624</v>
      </c>
      <c r="S56" s="3">
        <f t="shared" si="1"/>
        <v>-1</v>
      </c>
      <c r="T56" s="47"/>
    </row>
    <row r="57" spans="1:20">
      <c r="A57" s="47"/>
      <c r="B57" s="25"/>
      <c r="C57" s="5" t="s">
        <v>37</v>
      </c>
      <c r="D57" s="44">
        <v>652</v>
      </c>
      <c r="E57" s="44">
        <v>584</v>
      </c>
      <c r="F57" s="44">
        <v>880</v>
      </c>
      <c r="G57" s="44">
        <v>885</v>
      </c>
      <c r="H57" s="44">
        <v>548</v>
      </c>
      <c r="I57" s="44">
        <v>501</v>
      </c>
      <c r="J57" s="44">
        <v>746</v>
      </c>
      <c r="K57" s="44">
        <v>614</v>
      </c>
      <c r="L57" s="44">
        <v>498</v>
      </c>
      <c r="M57" s="44">
        <v>486</v>
      </c>
      <c r="N57" s="44">
        <v>679</v>
      </c>
      <c r="O57" s="44">
        <v>610</v>
      </c>
      <c r="P57" s="44">
        <v>383</v>
      </c>
      <c r="Q57" s="1"/>
      <c r="R57" s="2">
        <f t="shared" si="0"/>
        <v>-0.23092369477911648</v>
      </c>
      <c r="S57" s="3">
        <f t="shared" si="1"/>
        <v>-1</v>
      </c>
      <c r="T57" s="47"/>
    </row>
    <row r="58" spans="1:20">
      <c r="A58" s="47"/>
      <c r="B58" s="25"/>
      <c r="C58" s="5" t="s">
        <v>29</v>
      </c>
      <c r="D58" s="44">
        <v>436</v>
      </c>
      <c r="E58" s="44">
        <v>343</v>
      </c>
      <c r="F58" s="44">
        <v>377</v>
      </c>
      <c r="G58" s="44">
        <v>285</v>
      </c>
      <c r="H58" s="44">
        <v>276</v>
      </c>
      <c r="I58" s="44">
        <v>221</v>
      </c>
      <c r="J58" s="44">
        <v>239</v>
      </c>
      <c r="K58" s="44">
        <v>283</v>
      </c>
      <c r="L58" s="44">
        <v>286</v>
      </c>
      <c r="M58" s="44">
        <v>266</v>
      </c>
      <c r="N58" s="44">
        <v>273</v>
      </c>
      <c r="O58" s="44">
        <v>500</v>
      </c>
      <c r="P58" s="44">
        <v>365</v>
      </c>
      <c r="Q58" s="1"/>
      <c r="R58" s="2">
        <f t="shared" si="0"/>
        <v>0.2762237762237762</v>
      </c>
      <c r="S58" s="3">
        <f t="shared" si="1"/>
        <v>1</v>
      </c>
      <c r="T58" s="47"/>
    </row>
    <row r="59" spans="1:20" s="14" customFormat="1">
      <c r="A59" s="49"/>
      <c r="B59" s="25"/>
      <c r="C59" s="5" t="s">
        <v>55</v>
      </c>
      <c r="D59" s="44">
        <v>357</v>
      </c>
      <c r="E59" s="44">
        <v>306</v>
      </c>
      <c r="F59" s="44">
        <v>382</v>
      </c>
      <c r="G59" s="44">
        <v>361</v>
      </c>
      <c r="H59" s="44">
        <v>321</v>
      </c>
      <c r="I59" s="44">
        <v>309</v>
      </c>
      <c r="J59" s="44">
        <v>294</v>
      </c>
      <c r="K59" s="44">
        <v>295</v>
      </c>
      <c r="L59" s="44">
        <v>295</v>
      </c>
      <c r="M59" s="44">
        <v>322</v>
      </c>
      <c r="N59" s="44">
        <v>411</v>
      </c>
      <c r="O59" s="44">
        <v>496</v>
      </c>
      <c r="P59" s="44">
        <v>334</v>
      </c>
      <c r="Q59" s="22"/>
      <c r="R59" s="23">
        <f t="shared" si="0"/>
        <v>0.13220338983050847</v>
      </c>
      <c r="S59" s="24">
        <f t="shared" si="1"/>
        <v>1</v>
      </c>
      <c r="T59" s="49"/>
    </row>
    <row r="60" spans="1:20">
      <c r="A60" s="47"/>
      <c r="B60" s="25"/>
      <c r="C60" s="5" t="s">
        <v>88</v>
      </c>
      <c r="D60" s="44">
        <v>619</v>
      </c>
      <c r="E60" s="44">
        <v>601</v>
      </c>
      <c r="F60" s="44">
        <v>711</v>
      </c>
      <c r="G60" s="44">
        <v>706</v>
      </c>
      <c r="H60" s="44">
        <v>485</v>
      </c>
      <c r="I60" s="44">
        <v>541</v>
      </c>
      <c r="J60" s="44">
        <v>465</v>
      </c>
      <c r="K60" s="44">
        <v>480</v>
      </c>
      <c r="L60" s="44">
        <v>426</v>
      </c>
      <c r="M60" s="44">
        <v>492</v>
      </c>
      <c r="N60" s="44">
        <v>506</v>
      </c>
      <c r="O60" s="44">
        <v>394</v>
      </c>
      <c r="P60" s="44">
        <v>324</v>
      </c>
      <c r="Q60" s="1"/>
      <c r="R60" s="2">
        <f t="shared" si="0"/>
        <v>-0.23943661971830985</v>
      </c>
      <c r="S60" s="3">
        <f t="shared" si="1"/>
        <v>-1</v>
      </c>
      <c r="T60" s="47"/>
    </row>
    <row r="61" spans="1:20">
      <c r="A61" s="47"/>
      <c r="B61" s="25" t="s">
        <v>16</v>
      </c>
      <c r="C61" s="5" t="s">
        <v>80</v>
      </c>
      <c r="D61" s="44">
        <v>465</v>
      </c>
      <c r="E61" s="44">
        <v>493</v>
      </c>
      <c r="F61" s="44">
        <v>417</v>
      </c>
      <c r="G61" s="44">
        <v>298</v>
      </c>
      <c r="H61" s="44">
        <v>359</v>
      </c>
      <c r="I61" s="44">
        <v>412</v>
      </c>
      <c r="J61" s="44">
        <v>269</v>
      </c>
      <c r="K61" s="44">
        <v>231</v>
      </c>
      <c r="L61" s="44">
        <v>317</v>
      </c>
      <c r="M61" s="44">
        <v>368</v>
      </c>
      <c r="N61" s="44">
        <v>278</v>
      </c>
      <c r="O61" s="44">
        <v>251</v>
      </c>
      <c r="P61" s="44">
        <v>306</v>
      </c>
      <c r="Q61" s="1"/>
      <c r="R61" s="2">
        <f t="shared" si="0"/>
        <v>-3.4700315457413249E-2</v>
      </c>
      <c r="S61" s="3">
        <f t="shared" si="1"/>
        <v>0</v>
      </c>
      <c r="T61" s="47"/>
    </row>
    <row r="62" spans="1:20">
      <c r="A62" s="47"/>
      <c r="B62" s="25"/>
      <c r="C62" s="5" t="s">
        <v>54</v>
      </c>
      <c r="D62" s="44">
        <v>453</v>
      </c>
      <c r="E62" s="44">
        <v>477</v>
      </c>
      <c r="F62" s="44">
        <v>459</v>
      </c>
      <c r="G62" s="44">
        <v>352</v>
      </c>
      <c r="H62" s="44">
        <v>336</v>
      </c>
      <c r="I62" s="44">
        <v>380</v>
      </c>
      <c r="J62" s="44">
        <v>355</v>
      </c>
      <c r="K62" s="44">
        <v>295</v>
      </c>
      <c r="L62" s="44">
        <v>320</v>
      </c>
      <c r="M62" s="44">
        <v>378</v>
      </c>
      <c r="N62" s="44">
        <v>327</v>
      </c>
      <c r="O62" s="44">
        <v>321</v>
      </c>
      <c r="P62" s="44">
        <v>280</v>
      </c>
      <c r="Q62" s="1"/>
      <c r="R62" s="2">
        <f t="shared" si="0"/>
        <v>-0.125</v>
      </c>
      <c r="S62" s="3">
        <f t="shared" si="1"/>
        <v>-1</v>
      </c>
      <c r="T62" s="47"/>
    </row>
    <row r="63" spans="1:20">
      <c r="A63" s="47"/>
      <c r="B63" s="25"/>
      <c r="C63" s="5" t="s">
        <v>86</v>
      </c>
      <c r="D63" s="44">
        <v>431</v>
      </c>
      <c r="E63" s="44">
        <v>404</v>
      </c>
      <c r="F63" s="44">
        <v>322</v>
      </c>
      <c r="G63" s="44">
        <v>316</v>
      </c>
      <c r="H63" s="44">
        <v>362</v>
      </c>
      <c r="I63" s="44">
        <v>367</v>
      </c>
      <c r="J63" s="44">
        <v>212</v>
      </c>
      <c r="K63" s="44">
        <v>239</v>
      </c>
      <c r="L63" s="44">
        <v>299</v>
      </c>
      <c r="M63" s="44">
        <v>284</v>
      </c>
      <c r="N63" s="44">
        <v>249</v>
      </c>
      <c r="O63" s="44">
        <v>274</v>
      </c>
      <c r="P63" s="44">
        <v>270</v>
      </c>
      <c r="Q63" s="1"/>
      <c r="R63" s="2">
        <f t="shared" si="0"/>
        <v>-9.6989966555183951E-2</v>
      </c>
      <c r="S63" s="3">
        <f t="shared" si="1"/>
        <v>-1</v>
      </c>
      <c r="T63" s="47"/>
    </row>
    <row r="64" spans="1:20">
      <c r="A64" s="47"/>
      <c r="B64" s="25"/>
      <c r="C64" s="5" t="s">
        <v>42</v>
      </c>
      <c r="D64" s="44">
        <v>668</v>
      </c>
      <c r="E64" s="44">
        <v>571</v>
      </c>
      <c r="F64" s="44">
        <v>613</v>
      </c>
      <c r="G64" s="44">
        <v>309</v>
      </c>
      <c r="H64" s="44">
        <v>232</v>
      </c>
      <c r="I64" s="44">
        <v>282</v>
      </c>
      <c r="J64" s="44">
        <v>244</v>
      </c>
      <c r="K64" s="44">
        <v>158</v>
      </c>
      <c r="L64" s="44">
        <v>161</v>
      </c>
      <c r="M64" s="44">
        <v>217</v>
      </c>
      <c r="N64" s="44">
        <v>295</v>
      </c>
      <c r="O64" s="44">
        <v>277</v>
      </c>
      <c r="P64" s="44">
        <v>267</v>
      </c>
      <c r="Q64" s="1"/>
      <c r="R64" s="2">
        <f t="shared" si="0"/>
        <v>0.65838509316770188</v>
      </c>
      <c r="S64" s="3">
        <f t="shared" si="1"/>
        <v>1</v>
      </c>
      <c r="T64" s="47"/>
    </row>
    <row r="65" spans="1:20">
      <c r="A65" s="47"/>
      <c r="B65" s="25"/>
      <c r="C65" s="5" t="s">
        <v>36</v>
      </c>
      <c r="D65" s="44">
        <v>385</v>
      </c>
      <c r="E65" s="44">
        <v>363</v>
      </c>
      <c r="F65" s="44">
        <v>427</v>
      </c>
      <c r="G65" s="44">
        <v>458</v>
      </c>
      <c r="H65" s="44">
        <v>330</v>
      </c>
      <c r="I65" s="44">
        <v>304</v>
      </c>
      <c r="J65" s="44">
        <v>280</v>
      </c>
      <c r="K65" s="44">
        <v>275</v>
      </c>
      <c r="L65" s="44">
        <v>274</v>
      </c>
      <c r="M65" s="44">
        <v>317</v>
      </c>
      <c r="N65" s="44">
        <v>305</v>
      </c>
      <c r="O65" s="44">
        <v>329</v>
      </c>
      <c r="P65" s="44">
        <v>246</v>
      </c>
      <c r="Q65" s="1"/>
      <c r="R65" s="2">
        <f t="shared" ref="R65:R74" si="2">(P65-L65)/L65</f>
        <v>-0.10218978102189781</v>
      </c>
      <c r="S65" s="3">
        <f t="shared" ref="S65:S74" si="3">IF(R65&gt;0.05,1,IF(R65&lt;-0.05,-1,0))</f>
        <v>-1</v>
      </c>
      <c r="T65" s="47"/>
    </row>
    <row r="66" spans="1:20">
      <c r="A66" s="47"/>
      <c r="B66" s="25"/>
      <c r="C66" s="5" t="s">
        <v>46</v>
      </c>
      <c r="D66" s="44">
        <v>512</v>
      </c>
      <c r="E66" s="44">
        <v>563</v>
      </c>
      <c r="F66" s="44">
        <v>484</v>
      </c>
      <c r="G66" s="44">
        <v>419</v>
      </c>
      <c r="H66" s="44">
        <v>444</v>
      </c>
      <c r="I66" s="44">
        <v>397</v>
      </c>
      <c r="J66" s="44">
        <v>287</v>
      </c>
      <c r="K66" s="44">
        <v>308</v>
      </c>
      <c r="L66" s="44">
        <v>255</v>
      </c>
      <c r="M66" s="44">
        <v>229</v>
      </c>
      <c r="N66" s="44">
        <v>223</v>
      </c>
      <c r="O66" s="44">
        <v>223</v>
      </c>
      <c r="P66" s="44">
        <v>190</v>
      </c>
      <c r="Q66" s="1"/>
      <c r="R66" s="2">
        <f t="shared" si="2"/>
        <v>-0.25490196078431371</v>
      </c>
      <c r="S66" s="3">
        <f t="shared" si="3"/>
        <v>-1</v>
      </c>
      <c r="T66" s="47"/>
    </row>
    <row r="67" spans="1:20">
      <c r="A67" s="47"/>
      <c r="B67" s="25"/>
      <c r="C67" s="5" t="s">
        <v>39</v>
      </c>
      <c r="D67" s="44">
        <v>197</v>
      </c>
      <c r="E67" s="44">
        <v>224</v>
      </c>
      <c r="F67" s="44">
        <v>120</v>
      </c>
      <c r="G67" s="44">
        <v>108</v>
      </c>
      <c r="H67" s="44">
        <v>121</v>
      </c>
      <c r="I67" s="44">
        <v>183</v>
      </c>
      <c r="J67" s="44">
        <v>77</v>
      </c>
      <c r="K67" s="44">
        <v>74</v>
      </c>
      <c r="L67" s="44">
        <v>135</v>
      </c>
      <c r="M67" s="44">
        <v>205</v>
      </c>
      <c r="N67" s="44">
        <v>94</v>
      </c>
      <c r="O67" s="44">
        <v>110</v>
      </c>
      <c r="P67" s="44">
        <v>171</v>
      </c>
      <c r="Q67" s="1"/>
      <c r="R67" s="2">
        <f t="shared" si="2"/>
        <v>0.26666666666666666</v>
      </c>
      <c r="S67" s="3">
        <f t="shared" si="3"/>
        <v>1</v>
      </c>
      <c r="T67" s="47"/>
    </row>
    <row r="68" spans="1:20">
      <c r="A68" s="47"/>
      <c r="B68" s="25"/>
      <c r="C68" s="5" t="s">
        <v>57</v>
      </c>
      <c r="D68" s="44">
        <v>177</v>
      </c>
      <c r="E68" s="44">
        <v>178</v>
      </c>
      <c r="F68" s="44">
        <v>183</v>
      </c>
      <c r="G68" s="44">
        <v>151</v>
      </c>
      <c r="H68" s="44">
        <v>172</v>
      </c>
      <c r="I68" s="44">
        <v>157</v>
      </c>
      <c r="J68" s="44">
        <v>166</v>
      </c>
      <c r="K68" s="44">
        <v>174</v>
      </c>
      <c r="L68" s="44">
        <v>153</v>
      </c>
      <c r="M68" s="44">
        <v>165</v>
      </c>
      <c r="N68" s="44">
        <v>132</v>
      </c>
      <c r="O68" s="44">
        <v>193</v>
      </c>
      <c r="P68" s="44">
        <v>163</v>
      </c>
      <c r="Q68" s="1"/>
      <c r="R68" s="2">
        <f t="shared" si="2"/>
        <v>6.535947712418301E-2</v>
      </c>
      <c r="S68" s="3">
        <f t="shared" si="3"/>
        <v>1</v>
      </c>
      <c r="T68" s="47"/>
    </row>
    <row r="69" spans="1:20">
      <c r="A69" s="47"/>
      <c r="B69" s="25"/>
      <c r="C69" s="5" t="s">
        <v>32</v>
      </c>
      <c r="D69" s="44">
        <v>260</v>
      </c>
      <c r="E69" s="44">
        <v>293</v>
      </c>
      <c r="F69" s="44">
        <v>368</v>
      </c>
      <c r="G69" s="44">
        <v>319</v>
      </c>
      <c r="H69" s="44">
        <v>241</v>
      </c>
      <c r="I69" s="44">
        <v>255</v>
      </c>
      <c r="J69" s="44">
        <v>254</v>
      </c>
      <c r="K69" s="44">
        <v>271</v>
      </c>
      <c r="L69" s="44">
        <v>203</v>
      </c>
      <c r="M69" s="44">
        <v>237</v>
      </c>
      <c r="N69" s="44">
        <v>197</v>
      </c>
      <c r="O69" s="44">
        <v>227</v>
      </c>
      <c r="P69" s="44">
        <v>144</v>
      </c>
      <c r="Q69" s="1"/>
      <c r="R69" s="2">
        <f t="shared" si="2"/>
        <v>-0.29064039408866993</v>
      </c>
      <c r="S69" s="3">
        <f t="shared" si="3"/>
        <v>-1</v>
      </c>
      <c r="T69" s="47"/>
    </row>
    <row r="70" spans="1:20">
      <c r="A70" s="47"/>
      <c r="B70" s="25" t="s">
        <v>9</v>
      </c>
      <c r="C70" s="5" t="s">
        <v>9</v>
      </c>
      <c r="D70" s="44">
        <v>77</v>
      </c>
      <c r="E70" s="44">
        <v>75</v>
      </c>
      <c r="F70" s="44">
        <v>90</v>
      </c>
      <c r="G70" s="44">
        <v>90</v>
      </c>
      <c r="H70" s="44">
        <v>62</v>
      </c>
      <c r="I70" s="44">
        <v>65</v>
      </c>
      <c r="J70" s="44">
        <v>64</v>
      </c>
      <c r="K70" s="44">
        <v>65</v>
      </c>
      <c r="L70" s="44">
        <v>70</v>
      </c>
      <c r="M70" s="44">
        <v>84</v>
      </c>
      <c r="N70" s="44">
        <v>59</v>
      </c>
      <c r="O70" s="44">
        <v>76</v>
      </c>
      <c r="P70" s="44">
        <v>64</v>
      </c>
      <c r="Q70" s="1"/>
      <c r="R70" s="2">
        <f t="shared" si="2"/>
        <v>-8.5714285714285715E-2</v>
      </c>
      <c r="S70" s="3">
        <f t="shared" si="3"/>
        <v>-1</v>
      </c>
      <c r="T70" s="47"/>
    </row>
    <row r="71" spans="1:20" s="14" customFormat="1">
      <c r="A71" s="49"/>
      <c r="B71" s="25"/>
      <c r="C71" s="5" t="s">
        <v>62</v>
      </c>
      <c r="D71" s="44">
        <v>122</v>
      </c>
      <c r="E71" s="44">
        <v>103</v>
      </c>
      <c r="F71" s="44">
        <v>108</v>
      </c>
      <c r="G71" s="44">
        <v>138</v>
      </c>
      <c r="H71" s="44">
        <v>68</v>
      </c>
      <c r="I71" s="44">
        <v>56</v>
      </c>
      <c r="J71" s="44">
        <v>55</v>
      </c>
      <c r="K71" s="44">
        <v>40</v>
      </c>
      <c r="L71" s="44">
        <v>48</v>
      </c>
      <c r="M71" s="44">
        <v>51</v>
      </c>
      <c r="N71" s="44">
        <v>48</v>
      </c>
      <c r="O71" s="44">
        <v>80</v>
      </c>
      <c r="P71" s="44">
        <v>57</v>
      </c>
      <c r="Q71" s="22"/>
      <c r="R71" s="23">
        <f t="shared" si="2"/>
        <v>0.1875</v>
      </c>
      <c r="S71" s="24">
        <f t="shared" si="3"/>
        <v>1</v>
      </c>
      <c r="T71" s="49"/>
    </row>
    <row r="72" spans="1:20">
      <c r="A72" s="47"/>
      <c r="B72" s="25"/>
      <c r="C72" s="5" t="s">
        <v>75</v>
      </c>
      <c r="D72" s="44">
        <v>125</v>
      </c>
      <c r="E72" s="44">
        <v>104</v>
      </c>
      <c r="F72" s="44">
        <v>100</v>
      </c>
      <c r="G72" s="44">
        <v>102</v>
      </c>
      <c r="H72" s="44">
        <v>82</v>
      </c>
      <c r="I72" s="44">
        <v>88</v>
      </c>
      <c r="J72" s="44">
        <v>68</v>
      </c>
      <c r="K72" s="44">
        <v>91</v>
      </c>
      <c r="L72" s="44">
        <v>77</v>
      </c>
      <c r="M72" s="44">
        <v>61</v>
      </c>
      <c r="N72" s="44">
        <v>57</v>
      </c>
      <c r="O72" s="44">
        <v>90</v>
      </c>
      <c r="P72" s="44">
        <v>52</v>
      </c>
      <c r="Q72" s="1"/>
      <c r="R72" s="2">
        <f t="shared" si="2"/>
        <v>-0.32467532467532467</v>
      </c>
      <c r="S72" s="3">
        <f t="shared" si="3"/>
        <v>-1</v>
      </c>
      <c r="T72" s="47"/>
    </row>
    <row r="73" spans="1:20" s="14" customFormat="1">
      <c r="A73" s="49"/>
      <c r="B73" s="25"/>
      <c r="C73" s="5" t="s">
        <v>76</v>
      </c>
      <c r="D73" s="44">
        <v>70</v>
      </c>
      <c r="E73" s="44">
        <v>41</v>
      </c>
      <c r="F73" s="44">
        <v>342</v>
      </c>
      <c r="G73" s="44">
        <v>395</v>
      </c>
      <c r="H73" s="44">
        <v>77</v>
      </c>
      <c r="I73" s="44">
        <v>52</v>
      </c>
      <c r="J73" s="44">
        <v>40</v>
      </c>
      <c r="K73" s="44">
        <v>35</v>
      </c>
      <c r="L73" s="44">
        <v>37</v>
      </c>
      <c r="M73" s="44">
        <v>38</v>
      </c>
      <c r="N73" s="44">
        <v>41</v>
      </c>
      <c r="O73" s="44">
        <v>63</v>
      </c>
      <c r="P73" s="44">
        <v>42</v>
      </c>
      <c r="Q73" s="22"/>
      <c r="R73" s="23">
        <f t="shared" si="2"/>
        <v>0.13513513513513514</v>
      </c>
      <c r="S73" s="24">
        <f t="shared" si="3"/>
        <v>1</v>
      </c>
      <c r="T73" s="49"/>
    </row>
    <row r="74" spans="1:20" s="14" customFormat="1">
      <c r="A74" s="49"/>
      <c r="B74" s="16" t="s">
        <v>4</v>
      </c>
      <c r="C74" s="16"/>
      <c r="D74" s="46">
        <v>176241</v>
      </c>
      <c r="E74" s="46">
        <v>179962</v>
      </c>
      <c r="F74" s="46">
        <v>179451</v>
      </c>
      <c r="G74" s="46">
        <v>173948</v>
      </c>
      <c r="H74" s="46">
        <v>158193</v>
      </c>
      <c r="I74" s="46">
        <v>166229</v>
      </c>
      <c r="J74" s="46">
        <v>150551</v>
      </c>
      <c r="K74" s="46">
        <v>159768</v>
      </c>
      <c r="L74" s="46">
        <v>146903</v>
      </c>
      <c r="M74" s="46">
        <v>154357</v>
      </c>
      <c r="N74" s="46">
        <v>142641</v>
      </c>
      <c r="O74" s="46">
        <v>161139</v>
      </c>
      <c r="P74" s="46">
        <v>147007</v>
      </c>
      <c r="Q74" s="17"/>
      <c r="R74" s="18">
        <f t="shared" si="2"/>
        <v>7.0795014397255333E-4</v>
      </c>
      <c r="S74" s="19">
        <f t="shared" si="3"/>
        <v>0</v>
      </c>
      <c r="T74" s="49"/>
    </row>
    <row r="75" spans="1:20">
      <c r="A75" s="47"/>
      <c r="B75" s="49"/>
      <c r="C75" s="47"/>
      <c r="D75" s="50"/>
      <c r="E75" s="50"/>
      <c r="F75" s="50"/>
      <c r="G75" s="50"/>
      <c r="H75" s="50"/>
      <c r="I75" s="50"/>
      <c r="J75" s="50"/>
      <c r="K75" s="50"/>
      <c r="L75" s="50"/>
      <c r="M75" s="50"/>
      <c r="N75" s="50"/>
      <c r="O75" s="50"/>
      <c r="P75" s="50"/>
      <c r="Q75" s="47"/>
      <c r="R75" s="47"/>
      <c r="S75" s="47"/>
      <c r="T75" s="47"/>
    </row>
  </sheetData>
  <sortState ref="B9:P83">
    <sortCondition descending="1" ref="P9:P83"/>
  </sortState>
  <mergeCells count="8">
    <mergeCell ref="R7:R8"/>
    <mergeCell ref="S7:S8"/>
    <mergeCell ref="B7:B8"/>
    <mergeCell ref="C7:C8"/>
    <mergeCell ref="D7:G7"/>
    <mergeCell ref="H7:K7"/>
    <mergeCell ref="L7:O7"/>
    <mergeCell ref="Q7:Q8"/>
  </mergeCells>
  <conditionalFormatting sqref="C16:C28 C30:C38 C50:C58 C60:C70 C72 C9:C14 C40:C48">
    <cfRule type="expression" dxfId="7" priority="14">
      <formula>MOD(ROW(),2)</formula>
    </cfRule>
  </conditionalFormatting>
  <conditionalFormatting sqref="D16:S28 D30:S38 D50:S58 D60:S70 D72:S72 D9:S14 D40:S48">
    <cfRule type="expression" dxfId="6" priority="13">
      <formula>MOD(ROW(),2)</formula>
    </cfRule>
  </conditionalFormatting>
  <conditionalFormatting sqref="S72 S50:S58 S16:S28 S30:S38 S40:S48 S60:S70 S9:S14">
    <cfRule type="iconSet" priority="12">
      <iconSet iconSet="3Arrows" showValue="0">
        <cfvo type="percent" val="0"/>
        <cfvo type="num" val="0"/>
        <cfvo type="num" val="1"/>
      </iconSet>
    </cfRule>
  </conditionalFormatting>
  <conditionalFormatting sqref="S15">
    <cfRule type="iconSet" priority="11">
      <iconSet iconSet="3Arrows" showValue="0">
        <cfvo type="percent" val="0"/>
        <cfvo type="num" val="0"/>
        <cfvo type="num" val="1"/>
      </iconSet>
    </cfRule>
  </conditionalFormatting>
  <conditionalFormatting sqref="S29">
    <cfRule type="iconSet" priority="10">
      <iconSet iconSet="3Arrows" showValue="0">
        <cfvo type="percent" val="0"/>
        <cfvo type="num" val="0"/>
        <cfvo type="num" val="1"/>
      </iconSet>
    </cfRule>
  </conditionalFormatting>
  <conditionalFormatting sqref="S39">
    <cfRule type="iconSet" priority="9">
      <iconSet iconSet="3Arrows" showValue="0">
        <cfvo type="percent" val="0"/>
        <cfvo type="num" val="0"/>
        <cfvo type="num" val="1"/>
      </iconSet>
    </cfRule>
  </conditionalFormatting>
  <conditionalFormatting sqref="S49">
    <cfRule type="iconSet" priority="8">
      <iconSet iconSet="3Arrows" showValue="0">
        <cfvo type="percent" val="0"/>
        <cfvo type="num" val="0"/>
        <cfvo type="num" val="1"/>
      </iconSet>
    </cfRule>
  </conditionalFormatting>
  <conditionalFormatting sqref="S59">
    <cfRule type="iconSet" priority="7">
      <iconSet iconSet="3Arrows" showValue="0">
        <cfvo type="percent" val="0"/>
        <cfvo type="num" val="0"/>
        <cfvo type="num" val="1"/>
      </iconSet>
    </cfRule>
  </conditionalFormatting>
  <conditionalFormatting sqref="S71">
    <cfRule type="iconSet" priority="6">
      <iconSet iconSet="3Arrows" showValue="0">
        <cfvo type="percent" val="0"/>
        <cfvo type="num" val="0"/>
        <cfvo type="num" val="1"/>
      </iconSet>
    </cfRule>
  </conditionalFormatting>
  <conditionalFormatting sqref="S73">
    <cfRule type="iconSet" priority="5">
      <iconSet iconSet="3Arrows" showValue="0">
        <cfvo type="percent" val="0"/>
        <cfvo type="num" val="0"/>
        <cfvo type="num" val="1"/>
      </iconSet>
    </cfRule>
  </conditionalFormatting>
  <conditionalFormatting sqref="S74">
    <cfRule type="iconSet" priority="4">
      <iconSet iconSet="3Arrows" showValue="0">
        <cfvo type="percent" val="0"/>
        <cfvo type="num" val="0"/>
        <cfvo type="num" val="1"/>
      </iconSet>
    </cfRule>
  </conditionalFormatting>
  <conditionalFormatting sqref="R3:R5">
    <cfRule type="iconSet" priority="1">
      <iconSet iconSet="3Arrows" showValue="0">
        <cfvo type="percent" val="0"/>
        <cfvo type="num" val="0"/>
        <cfvo type="num" val="1"/>
      </iconSet>
    </cfRule>
  </conditionalFormatting>
  <pageMargins left="0.70866141732283472" right="0.70866141732283472" top="0.74803149606299213" bottom="0.74803149606299213" header="0.31496062992125984" footer="0.31496062992125984"/>
  <pageSetup paperSize="9" scale="56" fitToHeight="9" orientation="landscape" r:id="rId1"/>
  <drawing r:id="rId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'Top part 2'!D9:P9</xm:f>
              <xm:sqref>Q9</xm:sqref>
            </x14:sparkline>
            <x14:sparkline>
              <xm:f>'Top part 2'!D10:P10</xm:f>
              <xm:sqref>Q10</xm:sqref>
            </x14:sparkline>
            <x14:sparkline>
              <xm:f>'Top part 2'!D11:P11</xm:f>
              <xm:sqref>Q11</xm:sqref>
            </x14:sparkline>
            <x14:sparkline>
              <xm:f>'Top part 2'!D12:P12</xm:f>
              <xm:sqref>Q12</xm:sqref>
            </x14:sparkline>
            <x14:sparkline>
              <xm:f>'Top part 2'!D13:P13</xm:f>
              <xm:sqref>Q13</xm:sqref>
            </x14:sparkline>
            <x14:sparkline>
              <xm:f>'Top part 2'!D14:P14</xm:f>
              <xm:sqref>Q14</xm:sqref>
            </x14:sparkline>
            <x14:sparkline>
              <xm:f>'Top part 2'!D15:P15</xm:f>
              <xm:sqref>Q15</xm:sqref>
            </x14:sparkline>
            <x14:sparkline>
              <xm:f>'Top part 2'!D16:P16</xm:f>
              <xm:sqref>Q16</xm:sqref>
            </x14:sparkline>
            <x14:sparkline>
              <xm:f>'Top part 2'!D17:P17</xm:f>
              <xm:sqref>Q17</xm:sqref>
            </x14:sparkline>
            <x14:sparkline>
              <xm:f>'Top part 2'!D18:P18</xm:f>
              <xm:sqref>Q18</xm:sqref>
            </x14:sparkline>
            <x14:sparkline>
              <xm:f>'Top part 2'!D19:P19</xm:f>
              <xm:sqref>Q19</xm:sqref>
            </x14:sparkline>
            <x14:sparkline>
              <xm:f>'Top part 2'!D20:P20</xm:f>
              <xm:sqref>Q20</xm:sqref>
            </x14:sparkline>
            <x14:sparkline>
              <xm:f>'Top part 2'!D21:P21</xm:f>
              <xm:sqref>Q21</xm:sqref>
            </x14:sparkline>
            <x14:sparkline>
              <xm:f>'Top part 2'!D22:P22</xm:f>
              <xm:sqref>Q22</xm:sqref>
            </x14:sparkline>
            <x14:sparkline>
              <xm:f>'Top part 2'!D23:P23</xm:f>
              <xm:sqref>Q23</xm:sqref>
            </x14:sparkline>
            <x14:sparkline>
              <xm:f>'Top part 2'!D24:P24</xm:f>
              <xm:sqref>Q24</xm:sqref>
            </x14:sparkline>
            <x14:sparkline>
              <xm:f>'Top part 2'!D25:P25</xm:f>
              <xm:sqref>Q25</xm:sqref>
            </x14:sparkline>
            <x14:sparkline>
              <xm:f>'Top part 2'!D26:P26</xm:f>
              <xm:sqref>Q26</xm:sqref>
            </x14:sparkline>
            <x14:sparkline>
              <xm:f>'Top part 2'!D27:P27</xm:f>
              <xm:sqref>Q27</xm:sqref>
            </x14:sparkline>
            <x14:sparkline>
              <xm:f>'Top part 2'!D28:P28</xm:f>
              <xm:sqref>Q28</xm:sqref>
            </x14:sparkline>
            <x14:sparkline>
              <xm:f>'Top part 2'!D29:P29</xm:f>
              <xm:sqref>Q29</xm:sqref>
            </x14:sparkline>
            <x14:sparkline>
              <xm:f>'Top part 2'!D30:P30</xm:f>
              <xm:sqref>Q30</xm:sqref>
            </x14:sparkline>
            <x14:sparkline>
              <xm:f>'Top part 2'!D31:P31</xm:f>
              <xm:sqref>Q31</xm:sqref>
            </x14:sparkline>
            <x14:sparkline>
              <xm:f>'Top part 2'!D32:P32</xm:f>
              <xm:sqref>Q32</xm:sqref>
            </x14:sparkline>
            <x14:sparkline>
              <xm:f>'Top part 2'!D33:P33</xm:f>
              <xm:sqref>Q33</xm:sqref>
            </x14:sparkline>
            <x14:sparkline>
              <xm:f>'Top part 2'!D34:P34</xm:f>
              <xm:sqref>Q34</xm:sqref>
            </x14:sparkline>
            <x14:sparkline>
              <xm:f>'Top part 2'!D35:P35</xm:f>
              <xm:sqref>Q35</xm:sqref>
            </x14:sparkline>
            <x14:sparkline>
              <xm:f>'Top part 2'!D36:P36</xm:f>
              <xm:sqref>Q36</xm:sqref>
            </x14:sparkline>
            <x14:sparkline>
              <xm:f>'Top part 2'!D37:P37</xm:f>
              <xm:sqref>Q37</xm:sqref>
            </x14:sparkline>
            <x14:sparkline>
              <xm:f>'Top part 2'!D38:P38</xm:f>
              <xm:sqref>Q38</xm:sqref>
            </x14:sparkline>
            <x14:sparkline>
              <xm:f>'Top part 2'!D39:P39</xm:f>
              <xm:sqref>Q39</xm:sqref>
            </x14:sparkline>
            <x14:sparkline>
              <xm:f>'Top part 2'!D40:P40</xm:f>
              <xm:sqref>Q40</xm:sqref>
            </x14:sparkline>
            <x14:sparkline>
              <xm:f>'Top part 2'!D41:P41</xm:f>
              <xm:sqref>Q41</xm:sqref>
            </x14:sparkline>
            <x14:sparkline>
              <xm:f>'Top part 2'!D42:P42</xm:f>
              <xm:sqref>Q42</xm:sqref>
            </x14:sparkline>
            <x14:sparkline>
              <xm:f>'Top part 2'!D43:P43</xm:f>
              <xm:sqref>Q43</xm:sqref>
            </x14:sparkline>
            <x14:sparkline>
              <xm:f>'Top part 2'!D44:P44</xm:f>
              <xm:sqref>Q44</xm:sqref>
            </x14:sparkline>
            <x14:sparkline>
              <xm:f>'Top part 2'!D45:P45</xm:f>
              <xm:sqref>Q45</xm:sqref>
            </x14:sparkline>
            <x14:sparkline>
              <xm:f>'Top part 2'!D46:P46</xm:f>
              <xm:sqref>Q46</xm:sqref>
            </x14:sparkline>
            <x14:sparkline>
              <xm:f>'Top part 2'!D47:P47</xm:f>
              <xm:sqref>Q47</xm:sqref>
            </x14:sparkline>
            <x14:sparkline>
              <xm:f>'Top part 2'!D48:P48</xm:f>
              <xm:sqref>Q48</xm:sqref>
            </x14:sparkline>
            <x14:sparkline>
              <xm:f>'Top part 2'!D49:P49</xm:f>
              <xm:sqref>Q49</xm:sqref>
            </x14:sparkline>
            <x14:sparkline>
              <xm:f>'Top part 2'!D50:P50</xm:f>
              <xm:sqref>Q50</xm:sqref>
            </x14:sparkline>
            <x14:sparkline>
              <xm:f>'Top part 2'!D51:P51</xm:f>
              <xm:sqref>Q51</xm:sqref>
            </x14:sparkline>
            <x14:sparkline>
              <xm:f>'Top part 2'!D52:P52</xm:f>
              <xm:sqref>Q52</xm:sqref>
            </x14:sparkline>
            <x14:sparkline>
              <xm:f>'Top part 2'!D53:P53</xm:f>
              <xm:sqref>Q53</xm:sqref>
            </x14:sparkline>
            <x14:sparkline>
              <xm:f>'Top part 2'!D54:P54</xm:f>
              <xm:sqref>Q54</xm:sqref>
            </x14:sparkline>
            <x14:sparkline>
              <xm:f>'Top part 2'!D55:P55</xm:f>
              <xm:sqref>Q55</xm:sqref>
            </x14:sparkline>
            <x14:sparkline>
              <xm:f>'Top part 2'!D56:P56</xm:f>
              <xm:sqref>Q56</xm:sqref>
            </x14:sparkline>
            <x14:sparkline>
              <xm:f>'Top part 2'!D57:P57</xm:f>
              <xm:sqref>Q57</xm:sqref>
            </x14:sparkline>
            <x14:sparkline>
              <xm:f>'Top part 2'!D58:P58</xm:f>
              <xm:sqref>Q58</xm:sqref>
            </x14:sparkline>
            <x14:sparkline>
              <xm:f>'Top part 2'!D59:P59</xm:f>
              <xm:sqref>Q59</xm:sqref>
            </x14:sparkline>
            <x14:sparkline>
              <xm:f>'Top part 2'!D60:P60</xm:f>
              <xm:sqref>Q60</xm:sqref>
            </x14:sparkline>
            <x14:sparkline>
              <xm:f>'Top part 2'!D61:P61</xm:f>
              <xm:sqref>Q61</xm:sqref>
            </x14:sparkline>
            <x14:sparkline>
              <xm:f>'Top part 2'!D62:P62</xm:f>
              <xm:sqref>Q62</xm:sqref>
            </x14:sparkline>
            <x14:sparkline>
              <xm:f>'Top part 2'!D63:P63</xm:f>
              <xm:sqref>Q63</xm:sqref>
            </x14:sparkline>
            <x14:sparkline>
              <xm:f>'Top part 2'!D64:P64</xm:f>
              <xm:sqref>Q64</xm:sqref>
            </x14:sparkline>
            <x14:sparkline>
              <xm:f>'Top part 2'!D65:P65</xm:f>
              <xm:sqref>Q65</xm:sqref>
            </x14:sparkline>
            <x14:sparkline>
              <xm:f>'Top part 2'!D66:P66</xm:f>
              <xm:sqref>Q66</xm:sqref>
            </x14:sparkline>
            <x14:sparkline>
              <xm:f>'Top part 2'!D67:P67</xm:f>
              <xm:sqref>Q67</xm:sqref>
            </x14:sparkline>
            <x14:sparkline>
              <xm:f>'Top part 2'!D68:P68</xm:f>
              <xm:sqref>Q68</xm:sqref>
            </x14:sparkline>
            <x14:sparkline>
              <xm:f>'Top part 2'!D69:P69</xm:f>
              <xm:sqref>Q69</xm:sqref>
            </x14:sparkline>
            <x14:sparkline>
              <xm:f>'Top part 2'!D70:P70</xm:f>
              <xm:sqref>Q70</xm:sqref>
            </x14:sparkline>
            <x14:sparkline>
              <xm:f>'Top part 2'!D71:P71</xm:f>
              <xm:sqref>Q71</xm:sqref>
            </x14:sparkline>
            <x14:sparkline>
              <xm:f>'Top part 2'!D72:P72</xm:f>
              <xm:sqref>Q72</xm:sqref>
            </x14:sparkline>
            <x14:sparkline>
              <xm:f>'Top part 2'!D73:P73</xm:f>
              <xm:sqref>Q73</xm:sqref>
            </x14:sparkline>
            <x14:sparkline>
              <xm:f>'Top part 2'!D74:P74</xm:f>
              <xm:sqref>Q74</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T65"/>
  <sheetViews>
    <sheetView workbookViewId="0">
      <pane xSplit="3" ySplit="8" topLeftCell="D48" activePane="bottomRight" state="frozen"/>
      <selection pane="topRight" activeCell="C1" sqref="C1"/>
      <selection pane="bottomLeft" activeCell="A8" sqref="A8"/>
      <selection pane="bottomRight" activeCell="K75" sqref="K75"/>
    </sheetView>
  </sheetViews>
  <sheetFormatPr defaultRowHeight="12.75"/>
  <cols>
    <col min="1" max="1" width="2.44140625" style="15" customWidth="1"/>
    <col min="2" max="2" width="30.21875" style="14" customWidth="1"/>
    <col min="3" max="3" width="40.109375" style="15" customWidth="1"/>
    <col min="4" max="16" width="7.109375" style="40" customWidth="1"/>
    <col min="17" max="17" width="12.109375" style="15" customWidth="1"/>
    <col min="18" max="18" width="8.88671875" style="15"/>
    <col min="19" max="19" width="10.33203125" style="15" customWidth="1"/>
    <col min="20" max="20" width="2.88671875" style="15" customWidth="1"/>
    <col min="21" max="16384" width="8.88671875" style="15"/>
  </cols>
  <sheetData>
    <row r="1" spans="1:20">
      <c r="A1" s="47"/>
      <c r="B1" s="49"/>
      <c r="C1" s="47"/>
      <c r="D1" s="50"/>
      <c r="E1" s="50"/>
      <c r="F1" s="50"/>
      <c r="G1" s="50"/>
      <c r="H1" s="50"/>
      <c r="I1" s="50"/>
      <c r="J1" s="50"/>
      <c r="K1" s="50"/>
      <c r="L1" s="50"/>
      <c r="M1" s="50"/>
      <c r="N1" s="50"/>
      <c r="O1" s="50"/>
      <c r="P1" s="50"/>
      <c r="Q1" s="47"/>
      <c r="R1" s="47"/>
      <c r="S1" s="47"/>
      <c r="T1" s="47"/>
    </row>
    <row r="2" spans="1:20" ht="20.25">
      <c r="A2" s="47"/>
      <c r="B2" s="34" t="s">
        <v>536</v>
      </c>
      <c r="R2" s="37" t="s">
        <v>543</v>
      </c>
      <c r="T2" s="47"/>
    </row>
    <row r="3" spans="1:20" ht="13.5" customHeight="1">
      <c r="A3" s="47"/>
      <c r="B3" s="34"/>
      <c r="R3" s="36">
        <v>1</v>
      </c>
      <c r="S3" s="15" t="s">
        <v>540</v>
      </c>
      <c r="T3" s="47"/>
    </row>
    <row r="4" spans="1:20" ht="13.5" customHeight="1">
      <c r="A4" s="47"/>
      <c r="B4" s="38" t="s">
        <v>544</v>
      </c>
      <c r="R4" s="36">
        <v>0</v>
      </c>
      <c r="S4" s="15" t="s">
        <v>541</v>
      </c>
      <c r="T4" s="47"/>
    </row>
    <row r="5" spans="1:20" ht="13.5" customHeight="1">
      <c r="A5" s="47"/>
      <c r="B5" s="38"/>
      <c r="R5" s="36">
        <v>-1</v>
      </c>
      <c r="S5" s="15" t="s">
        <v>542</v>
      </c>
      <c r="T5" s="47"/>
    </row>
    <row r="6" spans="1:20" ht="13.5" customHeight="1">
      <c r="A6" s="47"/>
      <c r="B6" s="48"/>
      <c r="C6" s="47"/>
      <c r="D6" s="50"/>
      <c r="E6" s="50"/>
      <c r="F6" s="50"/>
      <c r="G6" s="50"/>
      <c r="H6" s="50"/>
      <c r="I6" s="50"/>
      <c r="J6" s="50"/>
      <c r="K6" s="50"/>
      <c r="L6" s="50"/>
      <c r="M6" s="50"/>
      <c r="N6" s="50"/>
      <c r="O6" s="50"/>
      <c r="P6" s="50"/>
      <c r="Q6" s="47"/>
      <c r="R6" s="47"/>
      <c r="S6" s="47"/>
      <c r="T6" s="47"/>
    </row>
    <row r="7" spans="1:20" ht="27.75" customHeight="1">
      <c r="A7" s="47"/>
      <c r="B7" s="93" t="s">
        <v>532</v>
      </c>
      <c r="C7" s="96" t="s">
        <v>531</v>
      </c>
      <c r="D7" s="98" t="s">
        <v>0</v>
      </c>
      <c r="E7" s="98"/>
      <c r="F7" s="98"/>
      <c r="G7" s="98"/>
      <c r="H7" s="99" t="s">
        <v>1</v>
      </c>
      <c r="I7" s="99"/>
      <c r="J7" s="99"/>
      <c r="K7" s="99"/>
      <c r="L7" s="98" t="s">
        <v>2</v>
      </c>
      <c r="M7" s="98"/>
      <c r="N7" s="98"/>
      <c r="O7" s="98"/>
      <c r="P7" s="55" t="s">
        <v>3</v>
      </c>
      <c r="Q7" s="91" t="s">
        <v>19</v>
      </c>
      <c r="R7" s="91" t="s">
        <v>20</v>
      </c>
      <c r="S7" s="91" t="s">
        <v>18</v>
      </c>
      <c r="T7" s="47"/>
    </row>
    <row r="8" spans="1:20">
      <c r="A8" s="47"/>
      <c r="B8" s="97"/>
      <c r="C8" s="96"/>
      <c r="D8" s="42" t="s">
        <v>5</v>
      </c>
      <c r="E8" s="42" t="s">
        <v>6</v>
      </c>
      <c r="F8" s="42" t="s">
        <v>7</v>
      </c>
      <c r="G8" s="42" t="s">
        <v>8</v>
      </c>
      <c r="H8" s="43" t="s">
        <v>5</v>
      </c>
      <c r="I8" s="43" t="s">
        <v>6</v>
      </c>
      <c r="J8" s="43" t="s">
        <v>7</v>
      </c>
      <c r="K8" s="43" t="s">
        <v>8</v>
      </c>
      <c r="L8" s="42" t="s">
        <v>5</v>
      </c>
      <c r="M8" s="42" t="s">
        <v>6</v>
      </c>
      <c r="N8" s="42" t="s">
        <v>7</v>
      </c>
      <c r="O8" s="42" t="s">
        <v>8</v>
      </c>
      <c r="P8" s="43" t="s">
        <v>5</v>
      </c>
      <c r="Q8" s="92"/>
      <c r="R8" s="92"/>
      <c r="S8" s="92"/>
      <c r="T8" s="47"/>
    </row>
    <row r="9" spans="1:20">
      <c r="A9" s="47"/>
      <c r="B9" s="25"/>
      <c r="C9" s="5" t="s">
        <v>35</v>
      </c>
      <c r="D9" s="44">
        <v>1499</v>
      </c>
      <c r="E9" s="44">
        <v>1560</v>
      </c>
      <c r="F9" s="44">
        <v>1360</v>
      </c>
      <c r="G9" s="44">
        <v>943</v>
      </c>
      <c r="H9" s="44">
        <v>862</v>
      </c>
      <c r="I9" s="44">
        <v>991</v>
      </c>
      <c r="J9" s="44">
        <v>694</v>
      </c>
      <c r="K9" s="44">
        <v>821</v>
      </c>
      <c r="L9" s="44">
        <v>894</v>
      </c>
      <c r="M9" s="44">
        <v>758</v>
      </c>
      <c r="N9" s="44">
        <v>855</v>
      </c>
      <c r="O9" s="44">
        <v>784</v>
      </c>
      <c r="P9" s="44">
        <v>1261</v>
      </c>
      <c r="Q9" s="1"/>
      <c r="R9" s="2">
        <f t="shared" ref="R9:R40" si="0">(P9-L9)/L9</f>
        <v>0.41051454138702459</v>
      </c>
      <c r="S9" s="3">
        <f t="shared" ref="S9:S62" si="1">IF(R9&gt;0.05,1,IF(R9&lt;-0.05,-1,0))</f>
        <v>1</v>
      </c>
      <c r="T9" s="47"/>
    </row>
    <row r="10" spans="1:20">
      <c r="A10" s="47"/>
      <c r="B10" s="25"/>
      <c r="C10" s="5" t="s">
        <v>74</v>
      </c>
      <c r="D10" s="44">
        <v>1412</v>
      </c>
      <c r="E10" s="44">
        <v>1830</v>
      </c>
      <c r="F10" s="44">
        <v>1568</v>
      </c>
      <c r="G10" s="44">
        <v>1492</v>
      </c>
      <c r="H10" s="44">
        <v>1307</v>
      </c>
      <c r="I10" s="44">
        <v>1363</v>
      </c>
      <c r="J10" s="44">
        <v>1277</v>
      </c>
      <c r="K10" s="44">
        <v>1439</v>
      </c>
      <c r="L10" s="44">
        <v>1226</v>
      </c>
      <c r="M10" s="44">
        <v>1403</v>
      </c>
      <c r="N10" s="44">
        <v>1280</v>
      </c>
      <c r="O10" s="44">
        <v>1653</v>
      </c>
      <c r="P10" s="44">
        <v>1614</v>
      </c>
      <c r="Q10" s="1"/>
      <c r="R10" s="2">
        <f t="shared" si="0"/>
        <v>0.31647634584013051</v>
      </c>
      <c r="S10" s="3">
        <f t="shared" si="1"/>
        <v>1</v>
      </c>
      <c r="T10" s="47"/>
    </row>
    <row r="11" spans="1:20">
      <c r="A11" s="47"/>
      <c r="B11" s="25"/>
      <c r="C11" s="5" t="s">
        <v>41</v>
      </c>
      <c r="D11" s="44">
        <v>1632</v>
      </c>
      <c r="E11" s="44">
        <v>1410</v>
      </c>
      <c r="F11" s="44">
        <v>1492</v>
      </c>
      <c r="G11" s="44">
        <v>1429</v>
      </c>
      <c r="H11" s="44">
        <v>1354</v>
      </c>
      <c r="I11" s="44">
        <v>1276</v>
      </c>
      <c r="J11" s="44">
        <v>1059</v>
      </c>
      <c r="K11" s="44">
        <v>1217</v>
      </c>
      <c r="L11" s="44">
        <v>1183</v>
      </c>
      <c r="M11" s="44">
        <v>1248</v>
      </c>
      <c r="N11" s="44">
        <v>1129</v>
      </c>
      <c r="O11" s="44">
        <v>1378</v>
      </c>
      <c r="P11" s="44">
        <v>1323</v>
      </c>
      <c r="Q11" s="1"/>
      <c r="R11" s="2">
        <f t="shared" si="0"/>
        <v>0.11834319526627218</v>
      </c>
      <c r="S11" s="3">
        <f t="shared" si="1"/>
        <v>1</v>
      </c>
      <c r="T11" s="47"/>
    </row>
    <row r="12" spans="1:20">
      <c r="A12" s="47"/>
      <c r="B12" s="25"/>
      <c r="C12" s="5" t="s">
        <v>16</v>
      </c>
      <c r="D12" s="44">
        <v>1291</v>
      </c>
      <c r="E12" s="44">
        <v>1528</v>
      </c>
      <c r="F12" s="44">
        <v>1367</v>
      </c>
      <c r="G12" s="44">
        <v>1226</v>
      </c>
      <c r="H12" s="44">
        <v>1422</v>
      </c>
      <c r="I12" s="44">
        <v>1383</v>
      </c>
      <c r="J12" s="44">
        <v>1034</v>
      </c>
      <c r="K12" s="44">
        <v>993</v>
      </c>
      <c r="L12" s="44">
        <v>1004</v>
      </c>
      <c r="M12" s="44">
        <v>1256</v>
      </c>
      <c r="N12" s="44">
        <v>963</v>
      </c>
      <c r="O12" s="44">
        <v>1123</v>
      </c>
      <c r="P12" s="44">
        <v>1101</v>
      </c>
      <c r="Q12" s="1"/>
      <c r="R12" s="2">
        <f t="shared" si="0"/>
        <v>9.6613545816733065E-2</v>
      </c>
      <c r="S12" s="3">
        <f t="shared" si="1"/>
        <v>1</v>
      </c>
      <c r="T12" s="47"/>
    </row>
    <row r="13" spans="1:20">
      <c r="A13" s="47"/>
      <c r="B13" s="25"/>
      <c r="C13" s="5" t="s">
        <v>40</v>
      </c>
      <c r="D13" s="44">
        <v>2148</v>
      </c>
      <c r="E13" s="44">
        <v>2511</v>
      </c>
      <c r="F13" s="44">
        <v>1803</v>
      </c>
      <c r="G13" s="44">
        <v>1777</v>
      </c>
      <c r="H13" s="44">
        <v>1954</v>
      </c>
      <c r="I13" s="44">
        <v>2367</v>
      </c>
      <c r="J13" s="44">
        <v>1400</v>
      </c>
      <c r="K13" s="44">
        <v>1643</v>
      </c>
      <c r="L13" s="44">
        <v>1621</v>
      </c>
      <c r="M13" s="44">
        <v>2136</v>
      </c>
      <c r="N13" s="44">
        <v>1412</v>
      </c>
      <c r="O13" s="44">
        <v>1585</v>
      </c>
      <c r="P13" s="44">
        <v>1675</v>
      </c>
      <c r="Q13" s="1"/>
      <c r="R13" s="2">
        <f t="shared" si="0"/>
        <v>3.3312769895126465E-2</v>
      </c>
      <c r="S13" s="3">
        <f t="shared" si="1"/>
        <v>0</v>
      </c>
      <c r="T13" s="47"/>
    </row>
    <row r="14" spans="1:20">
      <c r="A14" s="47"/>
      <c r="B14" s="25" t="s">
        <v>11</v>
      </c>
      <c r="C14" s="5" t="s">
        <v>47</v>
      </c>
      <c r="D14" s="44">
        <v>603</v>
      </c>
      <c r="E14" s="44">
        <v>579</v>
      </c>
      <c r="F14" s="44">
        <v>1006</v>
      </c>
      <c r="G14" s="44">
        <v>965</v>
      </c>
      <c r="H14" s="44">
        <v>527</v>
      </c>
      <c r="I14" s="44">
        <v>587</v>
      </c>
      <c r="J14" s="44">
        <v>766</v>
      </c>
      <c r="K14" s="44">
        <v>738</v>
      </c>
      <c r="L14" s="44">
        <v>502</v>
      </c>
      <c r="M14" s="44">
        <v>548</v>
      </c>
      <c r="N14" s="44">
        <v>840</v>
      </c>
      <c r="O14" s="44">
        <v>870</v>
      </c>
      <c r="P14" s="44">
        <v>518</v>
      </c>
      <c r="Q14" s="1"/>
      <c r="R14" s="2">
        <f t="shared" si="0"/>
        <v>3.1872509960159362E-2</v>
      </c>
      <c r="S14" s="3">
        <f t="shared" si="1"/>
        <v>0</v>
      </c>
      <c r="T14" s="47"/>
    </row>
    <row r="15" spans="1:20">
      <c r="A15" s="47"/>
      <c r="B15" s="25"/>
      <c r="C15" s="5" t="s">
        <v>38</v>
      </c>
      <c r="D15" s="44">
        <v>2121</v>
      </c>
      <c r="E15" s="44">
        <v>2629</v>
      </c>
      <c r="F15" s="44">
        <v>2135</v>
      </c>
      <c r="G15" s="44">
        <v>1978</v>
      </c>
      <c r="H15" s="44">
        <v>2198</v>
      </c>
      <c r="I15" s="44">
        <v>2249</v>
      </c>
      <c r="J15" s="44">
        <v>1783</v>
      </c>
      <c r="K15" s="44">
        <v>1589</v>
      </c>
      <c r="L15" s="44">
        <v>1842</v>
      </c>
      <c r="M15" s="44">
        <v>2308</v>
      </c>
      <c r="N15" s="44">
        <v>1763</v>
      </c>
      <c r="O15" s="44">
        <v>1847</v>
      </c>
      <c r="P15" s="44">
        <v>1893</v>
      </c>
      <c r="Q15" s="1"/>
      <c r="R15" s="2">
        <f t="shared" si="0"/>
        <v>2.7687296416938109E-2</v>
      </c>
      <c r="S15" s="3">
        <f t="shared" si="1"/>
        <v>0</v>
      </c>
      <c r="T15" s="47"/>
    </row>
    <row r="16" spans="1:20">
      <c r="A16" s="47"/>
      <c r="B16" s="25"/>
      <c r="C16" s="5" t="s">
        <v>82</v>
      </c>
      <c r="D16" s="44">
        <v>4356</v>
      </c>
      <c r="E16" s="44">
        <v>4370</v>
      </c>
      <c r="F16" s="44">
        <v>4062</v>
      </c>
      <c r="G16" s="44">
        <v>4059</v>
      </c>
      <c r="H16" s="44">
        <v>3964</v>
      </c>
      <c r="I16" s="44">
        <v>4010</v>
      </c>
      <c r="J16" s="44">
        <v>3196</v>
      </c>
      <c r="K16" s="44">
        <v>3493</v>
      </c>
      <c r="L16" s="44">
        <v>3509</v>
      </c>
      <c r="M16" s="44">
        <v>3734</v>
      </c>
      <c r="N16" s="44">
        <v>3143</v>
      </c>
      <c r="O16" s="44">
        <v>3613</v>
      </c>
      <c r="P16" s="44">
        <v>3581</v>
      </c>
      <c r="Q16" s="1"/>
      <c r="R16" s="2">
        <f t="shared" si="0"/>
        <v>2.0518666286691366E-2</v>
      </c>
      <c r="S16" s="3">
        <f t="shared" si="1"/>
        <v>0</v>
      </c>
      <c r="T16" s="47"/>
    </row>
    <row r="17" spans="1:20">
      <c r="A17" s="47"/>
      <c r="B17" s="25"/>
      <c r="C17" s="5" t="s">
        <v>73</v>
      </c>
      <c r="D17" s="44">
        <v>5265</v>
      </c>
      <c r="E17" s="44">
        <v>5108</v>
      </c>
      <c r="F17" s="44">
        <v>4909</v>
      </c>
      <c r="G17" s="44">
        <v>4466</v>
      </c>
      <c r="H17" s="44">
        <v>3804</v>
      </c>
      <c r="I17" s="44">
        <v>3474</v>
      </c>
      <c r="J17" s="44">
        <v>3092</v>
      </c>
      <c r="K17" s="44">
        <v>3233</v>
      </c>
      <c r="L17" s="44">
        <v>3025</v>
      </c>
      <c r="M17" s="44">
        <v>2878</v>
      </c>
      <c r="N17" s="44">
        <v>2703</v>
      </c>
      <c r="O17" s="44">
        <v>3433</v>
      </c>
      <c r="P17" s="44">
        <v>3080</v>
      </c>
      <c r="Q17" s="1"/>
      <c r="R17" s="2">
        <f t="shared" si="0"/>
        <v>1.8181818181818181E-2</v>
      </c>
      <c r="S17" s="3">
        <f t="shared" si="1"/>
        <v>0</v>
      </c>
      <c r="T17" s="47"/>
    </row>
    <row r="18" spans="1:20">
      <c r="A18" s="47"/>
      <c r="B18" s="25"/>
      <c r="C18" s="5" t="s">
        <v>45</v>
      </c>
      <c r="D18" s="44">
        <v>2063</v>
      </c>
      <c r="E18" s="44">
        <v>2063</v>
      </c>
      <c r="F18" s="44">
        <v>1782</v>
      </c>
      <c r="G18" s="44">
        <v>1812</v>
      </c>
      <c r="H18" s="44">
        <v>1844</v>
      </c>
      <c r="I18" s="44">
        <v>1665</v>
      </c>
      <c r="J18" s="44">
        <v>1375</v>
      </c>
      <c r="K18" s="44">
        <v>1408</v>
      </c>
      <c r="L18" s="44">
        <v>1486</v>
      </c>
      <c r="M18" s="44">
        <v>1464</v>
      </c>
      <c r="N18" s="44">
        <v>1277</v>
      </c>
      <c r="O18" s="44">
        <v>1494</v>
      </c>
      <c r="P18" s="44">
        <v>1504</v>
      </c>
      <c r="Q18" s="22"/>
      <c r="R18" s="23">
        <f t="shared" si="0"/>
        <v>1.2113055181695828E-2</v>
      </c>
      <c r="S18" s="3">
        <f t="shared" si="1"/>
        <v>0</v>
      </c>
      <c r="T18" s="47"/>
    </row>
    <row r="19" spans="1:20" s="14" customFormat="1">
      <c r="A19" s="49"/>
      <c r="B19" s="25"/>
      <c r="C19" s="5" t="s">
        <v>81</v>
      </c>
      <c r="D19" s="44">
        <v>759</v>
      </c>
      <c r="E19" s="44">
        <v>859</v>
      </c>
      <c r="F19" s="44">
        <v>573</v>
      </c>
      <c r="G19" s="44">
        <v>483</v>
      </c>
      <c r="H19" s="44">
        <v>665</v>
      </c>
      <c r="I19" s="44">
        <v>798</v>
      </c>
      <c r="J19" s="44">
        <v>488</v>
      </c>
      <c r="K19" s="44">
        <v>466</v>
      </c>
      <c r="L19" s="44">
        <v>688</v>
      </c>
      <c r="M19" s="44">
        <v>768</v>
      </c>
      <c r="N19" s="44">
        <v>489</v>
      </c>
      <c r="O19" s="44">
        <v>575</v>
      </c>
      <c r="P19" s="44">
        <v>689</v>
      </c>
      <c r="Q19" s="1"/>
      <c r="R19" s="2">
        <f t="shared" si="0"/>
        <v>1.4534883720930232E-3</v>
      </c>
      <c r="S19" s="24">
        <f t="shared" si="1"/>
        <v>0</v>
      </c>
      <c r="T19" s="49"/>
    </row>
    <row r="20" spans="1:20">
      <c r="A20" s="47"/>
      <c r="B20" s="25"/>
      <c r="C20" s="5" t="s">
        <v>87</v>
      </c>
      <c r="D20" s="44">
        <v>2718</v>
      </c>
      <c r="E20" s="44">
        <v>3274</v>
      </c>
      <c r="F20" s="44">
        <v>2478</v>
      </c>
      <c r="G20" s="44">
        <v>2045</v>
      </c>
      <c r="H20" s="44">
        <v>2185</v>
      </c>
      <c r="I20" s="44">
        <v>2759</v>
      </c>
      <c r="J20" s="44">
        <v>2170</v>
      </c>
      <c r="K20" s="44">
        <v>2382</v>
      </c>
      <c r="L20" s="44">
        <v>2442</v>
      </c>
      <c r="M20" s="44">
        <v>2560</v>
      </c>
      <c r="N20" s="44">
        <v>2073</v>
      </c>
      <c r="O20" s="44">
        <v>2417</v>
      </c>
      <c r="P20" s="44">
        <v>2443</v>
      </c>
      <c r="Q20" s="1"/>
      <c r="R20" s="2">
        <f t="shared" si="0"/>
        <v>4.0950040950040953E-4</v>
      </c>
      <c r="S20" s="3">
        <f t="shared" si="1"/>
        <v>0</v>
      </c>
      <c r="T20" s="47"/>
    </row>
    <row r="21" spans="1:20">
      <c r="A21" s="47"/>
      <c r="B21" s="25"/>
      <c r="C21" s="5" t="s">
        <v>63</v>
      </c>
      <c r="D21" s="44">
        <v>1620</v>
      </c>
      <c r="E21" s="44">
        <v>1663</v>
      </c>
      <c r="F21" s="44">
        <v>1854</v>
      </c>
      <c r="G21" s="44">
        <v>1843</v>
      </c>
      <c r="H21" s="44">
        <v>1458</v>
      </c>
      <c r="I21" s="44">
        <v>1424</v>
      </c>
      <c r="J21" s="44">
        <v>1389</v>
      </c>
      <c r="K21" s="44">
        <v>1569</v>
      </c>
      <c r="L21" s="44">
        <v>1291</v>
      </c>
      <c r="M21" s="44">
        <v>1418</v>
      </c>
      <c r="N21" s="44">
        <v>1442</v>
      </c>
      <c r="O21" s="44">
        <v>1653</v>
      </c>
      <c r="P21" s="44">
        <v>1291</v>
      </c>
      <c r="Q21" s="1"/>
      <c r="R21" s="2">
        <f t="shared" si="0"/>
        <v>0</v>
      </c>
      <c r="S21" s="3">
        <f t="shared" si="1"/>
        <v>0</v>
      </c>
      <c r="T21" s="47"/>
    </row>
    <row r="22" spans="1:20">
      <c r="A22" s="47"/>
      <c r="B22" s="25"/>
      <c r="C22" s="5" t="s">
        <v>89</v>
      </c>
      <c r="D22" s="44">
        <v>16777</v>
      </c>
      <c r="E22" s="44">
        <v>16363</v>
      </c>
      <c r="F22" s="44">
        <v>14945</v>
      </c>
      <c r="G22" s="44">
        <v>16361</v>
      </c>
      <c r="H22" s="44">
        <v>16812</v>
      </c>
      <c r="I22" s="44">
        <v>16408</v>
      </c>
      <c r="J22" s="44">
        <v>13579</v>
      </c>
      <c r="K22" s="44">
        <v>15758</v>
      </c>
      <c r="L22" s="44">
        <v>16289</v>
      </c>
      <c r="M22" s="44">
        <v>16456</v>
      </c>
      <c r="N22" s="44">
        <v>13995</v>
      </c>
      <c r="O22" s="44">
        <v>16517</v>
      </c>
      <c r="P22" s="44">
        <v>16167</v>
      </c>
      <c r="Q22" s="1"/>
      <c r="R22" s="2">
        <f t="shared" si="0"/>
        <v>-7.4897169869236908E-3</v>
      </c>
      <c r="S22" s="3">
        <f t="shared" si="1"/>
        <v>0</v>
      </c>
      <c r="T22" s="47"/>
    </row>
    <row r="23" spans="1:20">
      <c r="A23" s="47"/>
      <c r="B23" s="25" t="s">
        <v>12</v>
      </c>
      <c r="C23" s="5" t="s">
        <v>71</v>
      </c>
      <c r="D23" s="44">
        <v>777</v>
      </c>
      <c r="E23" s="44">
        <v>873</v>
      </c>
      <c r="F23" s="44">
        <v>783</v>
      </c>
      <c r="G23" s="44">
        <v>753</v>
      </c>
      <c r="H23" s="44">
        <v>841</v>
      </c>
      <c r="I23" s="44">
        <v>741</v>
      </c>
      <c r="J23" s="44">
        <v>654</v>
      </c>
      <c r="K23" s="44">
        <v>667</v>
      </c>
      <c r="L23" s="44">
        <v>631</v>
      </c>
      <c r="M23" s="44">
        <v>698</v>
      </c>
      <c r="N23" s="44">
        <v>487</v>
      </c>
      <c r="O23" s="44">
        <v>607</v>
      </c>
      <c r="P23" s="44">
        <v>624</v>
      </c>
      <c r="Q23" s="1"/>
      <c r="R23" s="2">
        <f t="shared" si="0"/>
        <v>-1.1093502377179081E-2</v>
      </c>
      <c r="S23" s="3">
        <f t="shared" si="1"/>
        <v>0</v>
      </c>
      <c r="T23" s="47"/>
    </row>
    <row r="24" spans="1:20">
      <c r="A24" s="47"/>
      <c r="B24" s="25"/>
      <c r="C24" s="5" t="s">
        <v>60</v>
      </c>
      <c r="D24" s="44">
        <v>884</v>
      </c>
      <c r="E24" s="44">
        <v>952</v>
      </c>
      <c r="F24" s="44">
        <v>816</v>
      </c>
      <c r="G24" s="44">
        <v>767</v>
      </c>
      <c r="H24" s="44">
        <v>807</v>
      </c>
      <c r="I24" s="44">
        <v>879</v>
      </c>
      <c r="J24" s="44">
        <v>617</v>
      </c>
      <c r="K24" s="44">
        <v>678</v>
      </c>
      <c r="L24" s="44">
        <v>811</v>
      </c>
      <c r="M24" s="44">
        <v>955</v>
      </c>
      <c r="N24" s="44">
        <v>740</v>
      </c>
      <c r="O24" s="44">
        <v>761</v>
      </c>
      <c r="P24" s="44">
        <v>791</v>
      </c>
      <c r="Q24" s="1"/>
      <c r="R24" s="2">
        <f t="shared" si="0"/>
        <v>-2.4660912453760789E-2</v>
      </c>
      <c r="S24" s="3">
        <f t="shared" si="1"/>
        <v>0</v>
      </c>
      <c r="T24" s="47"/>
    </row>
    <row r="25" spans="1:20">
      <c r="A25" s="47"/>
      <c r="B25" s="25"/>
      <c r="C25" s="5" t="s">
        <v>85</v>
      </c>
      <c r="D25" s="44">
        <v>1451</v>
      </c>
      <c r="E25" s="44">
        <v>1552</v>
      </c>
      <c r="F25" s="44">
        <v>1278</v>
      </c>
      <c r="G25" s="44">
        <v>1184</v>
      </c>
      <c r="H25" s="44">
        <v>1464</v>
      </c>
      <c r="I25" s="44">
        <v>1396</v>
      </c>
      <c r="J25" s="44">
        <v>1032</v>
      </c>
      <c r="K25" s="44">
        <v>1146</v>
      </c>
      <c r="L25" s="44">
        <v>1381</v>
      </c>
      <c r="M25" s="44">
        <v>1376</v>
      </c>
      <c r="N25" s="44">
        <v>1036</v>
      </c>
      <c r="O25" s="44">
        <v>1190</v>
      </c>
      <c r="P25" s="44">
        <v>1341</v>
      </c>
      <c r="Q25" s="1"/>
      <c r="R25" s="2">
        <f t="shared" si="0"/>
        <v>-2.8964518464880521E-2</v>
      </c>
      <c r="S25" s="3">
        <f t="shared" si="1"/>
        <v>0</v>
      </c>
      <c r="T25" s="47"/>
    </row>
    <row r="26" spans="1:20">
      <c r="A26" s="47"/>
      <c r="B26" s="25"/>
      <c r="C26" s="5" t="s">
        <v>80</v>
      </c>
      <c r="D26" s="44">
        <v>465</v>
      </c>
      <c r="E26" s="44">
        <v>493</v>
      </c>
      <c r="F26" s="44">
        <v>417</v>
      </c>
      <c r="G26" s="44">
        <v>298</v>
      </c>
      <c r="H26" s="44">
        <v>359</v>
      </c>
      <c r="I26" s="44">
        <v>412</v>
      </c>
      <c r="J26" s="44">
        <v>269</v>
      </c>
      <c r="K26" s="44">
        <v>231</v>
      </c>
      <c r="L26" s="44">
        <v>317</v>
      </c>
      <c r="M26" s="44">
        <v>368</v>
      </c>
      <c r="N26" s="44">
        <v>278</v>
      </c>
      <c r="O26" s="44">
        <v>251</v>
      </c>
      <c r="P26" s="44">
        <v>306</v>
      </c>
      <c r="Q26" s="1"/>
      <c r="R26" s="2">
        <f t="shared" si="0"/>
        <v>-3.4700315457413249E-2</v>
      </c>
      <c r="S26" s="3">
        <f t="shared" si="1"/>
        <v>0</v>
      </c>
      <c r="T26" s="47"/>
    </row>
    <row r="27" spans="1:20">
      <c r="A27" s="47"/>
      <c r="B27" s="25"/>
      <c r="C27" s="5" t="s">
        <v>43</v>
      </c>
      <c r="D27" s="44">
        <v>1444</v>
      </c>
      <c r="E27" s="44">
        <v>1452</v>
      </c>
      <c r="F27" s="44">
        <v>1326</v>
      </c>
      <c r="G27" s="44">
        <v>1316</v>
      </c>
      <c r="H27" s="44">
        <v>1178</v>
      </c>
      <c r="I27" s="44">
        <v>1239</v>
      </c>
      <c r="J27" s="44">
        <v>1055</v>
      </c>
      <c r="K27" s="44">
        <v>1195</v>
      </c>
      <c r="L27" s="44">
        <v>1209</v>
      </c>
      <c r="M27" s="44">
        <v>1469</v>
      </c>
      <c r="N27" s="44">
        <v>1116</v>
      </c>
      <c r="O27" s="44">
        <v>1175</v>
      </c>
      <c r="P27" s="44">
        <v>1164</v>
      </c>
      <c r="Q27" s="1"/>
      <c r="R27" s="2">
        <f t="shared" si="0"/>
        <v>-3.7220843672456573E-2</v>
      </c>
      <c r="S27" s="3">
        <f t="shared" si="1"/>
        <v>0</v>
      </c>
      <c r="T27" s="47"/>
    </row>
    <row r="28" spans="1:20">
      <c r="A28" s="47"/>
      <c r="B28" s="25"/>
      <c r="C28" s="5" t="s">
        <v>28</v>
      </c>
      <c r="D28" s="44">
        <v>12767</v>
      </c>
      <c r="E28" s="44">
        <v>13154</v>
      </c>
      <c r="F28" s="44">
        <v>14221</v>
      </c>
      <c r="G28" s="44">
        <v>13238</v>
      </c>
      <c r="H28" s="44">
        <v>11894</v>
      </c>
      <c r="I28" s="44">
        <v>12610</v>
      </c>
      <c r="J28" s="44">
        <v>12375</v>
      </c>
      <c r="K28" s="44">
        <v>13634</v>
      </c>
      <c r="L28" s="44">
        <v>12767</v>
      </c>
      <c r="M28" s="44">
        <v>13961</v>
      </c>
      <c r="N28" s="44">
        <v>13566</v>
      </c>
      <c r="O28" s="44">
        <v>13828</v>
      </c>
      <c r="P28" s="44">
        <v>11969</v>
      </c>
      <c r="Q28" s="1"/>
      <c r="R28" s="2">
        <f t="shared" si="0"/>
        <v>-6.2504895433539598E-2</v>
      </c>
      <c r="S28" s="3">
        <f t="shared" si="1"/>
        <v>-1</v>
      </c>
      <c r="T28" s="47"/>
    </row>
    <row r="29" spans="1:20" s="14" customFormat="1">
      <c r="A29" s="49"/>
      <c r="B29" s="25"/>
      <c r="C29" s="5" t="s">
        <v>51</v>
      </c>
      <c r="D29" s="44">
        <v>3482</v>
      </c>
      <c r="E29" s="44">
        <v>3291</v>
      </c>
      <c r="F29" s="44">
        <v>3384</v>
      </c>
      <c r="G29" s="44">
        <v>3357</v>
      </c>
      <c r="H29" s="44">
        <v>3026</v>
      </c>
      <c r="I29" s="44">
        <v>3078</v>
      </c>
      <c r="J29" s="44">
        <v>2819</v>
      </c>
      <c r="K29" s="44">
        <v>2602</v>
      </c>
      <c r="L29" s="44">
        <v>2904</v>
      </c>
      <c r="M29" s="44">
        <v>3071</v>
      </c>
      <c r="N29" s="44">
        <v>2690</v>
      </c>
      <c r="O29" s="44">
        <v>2887</v>
      </c>
      <c r="P29" s="44">
        <v>2708</v>
      </c>
      <c r="Q29" s="1"/>
      <c r="R29" s="2">
        <f t="shared" si="0"/>
        <v>-6.7493112947658404E-2</v>
      </c>
      <c r="S29" s="24">
        <f t="shared" si="1"/>
        <v>-1</v>
      </c>
      <c r="T29" s="49"/>
    </row>
    <row r="30" spans="1:20">
      <c r="A30" s="47"/>
      <c r="B30" s="25"/>
      <c r="C30" s="5" t="s">
        <v>56</v>
      </c>
      <c r="D30" s="44">
        <v>8035</v>
      </c>
      <c r="E30" s="44">
        <v>8139</v>
      </c>
      <c r="F30" s="44">
        <v>8516</v>
      </c>
      <c r="G30" s="44">
        <v>7902</v>
      </c>
      <c r="H30" s="44">
        <v>7469</v>
      </c>
      <c r="I30" s="44">
        <v>8203</v>
      </c>
      <c r="J30" s="44">
        <v>8068</v>
      </c>
      <c r="K30" s="44">
        <v>7265</v>
      </c>
      <c r="L30" s="44">
        <v>7066</v>
      </c>
      <c r="M30" s="44">
        <v>7620</v>
      </c>
      <c r="N30" s="44">
        <v>7149</v>
      </c>
      <c r="O30" s="44">
        <v>7531</v>
      </c>
      <c r="P30" s="44">
        <v>6577</v>
      </c>
      <c r="Q30" s="1"/>
      <c r="R30" s="2">
        <f t="shared" si="0"/>
        <v>-6.9204641947353526E-2</v>
      </c>
      <c r="S30" s="3">
        <f t="shared" si="1"/>
        <v>-1</v>
      </c>
      <c r="T30" s="47"/>
    </row>
    <row r="31" spans="1:20">
      <c r="A31" s="47"/>
      <c r="B31" s="25" t="s">
        <v>10</v>
      </c>
      <c r="C31" s="5" t="s">
        <v>25</v>
      </c>
      <c r="D31" s="44">
        <v>1267</v>
      </c>
      <c r="E31" s="44">
        <v>1383</v>
      </c>
      <c r="F31" s="44">
        <v>1421</v>
      </c>
      <c r="G31" s="44">
        <v>1170</v>
      </c>
      <c r="H31" s="44">
        <v>1250</v>
      </c>
      <c r="I31" s="44">
        <v>1130</v>
      </c>
      <c r="J31" s="44">
        <v>1098</v>
      </c>
      <c r="K31" s="44">
        <v>1078</v>
      </c>
      <c r="L31" s="44">
        <v>1153</v>
      </c>
      <c r="M31" s="44">
        <v>1390</v>
      </c>
      <c r="N31" s="44">
        <v>1221</v>
      </c>
      <c r="O31" s="44">
        <v>1211</v>
      </c>
      <c r="P31" s="44">
        <v>1073</v>
      </c>
      <c r="Q31" s="1"/>
      <c r="R31" s="2">
        <f t="shared" si="0"/>
        <v>-6.9384215091066778E-2</v>
      </c>
      <c r="S31" s="3">
        <f t="shared" si="1"/>
        <v>-1</v>
      </c>
      <c r="T31" s="47"/>
    </row>
    <row r="32" spans="1:20">
      <c r="A32" s="47"/>
      <c r="B32" s="25" t="s">
        <v>15</v>
      </c>
      <c r="C32" s="5" t="s">
        <v>22</v>
      </c>
      <c r="D32" s="44">
        <v>1053</v>
      </c>
      <c r="E32" s="44">
        <v>890</v>
      </c>
      <c r="F32" s="44">
        <v>944</v>
      </c>
      <c r="G32" s="44">
        <v>851</v>
      </c>
      <c r="H32" s="44">
        <v>876</v>
      </c>
      <c r="I32" s="44">
        <v>867</v>
      </c>
      <c r="J32" s="44">
        <v>821</v>
      </c>
      <c r="K32" s="44">
        <v>1026</v>
      </c>
      <c r="L32" s="44">
        <v>981</v>
      </c>
      <c r="M32" s="44">
        <v>1000</v>
      </c>
      <c r="N32" s="44">
        <v>859</v>
      </c>
      <c r="O32" s="44">
        <v>995</v>
      </c>
      <c r="P32" s="44">
        <v>911</v>
      </c>
      <c r="Q32" s="1"/>
      <c r="R32" s="2">
        <f t="shared" si="0"/>
        <v>-7.1355759429153925E-2</v>
      </c>
      <c r="S32" s="3">
        <f t="shared" si="1"/>
        <v>-1</v>
      </c>
      <c r="T32" s="47"/>
    </row>
    <row r="33" spans="1:20">
      <c r="A33" s="47"/>
      <c r="B33" s="25"/>
      <c r="C33" s="5" t="s">
        <v>84</v>
      </c>
      <c r="D33" s="44">
        <v>1669</v>
      </c>
      <c r="E33" s="44">
        <v>1565</v>
      </c>
      <c r="F33" s="44">
        <v>1519</v>
      </c>
      <c r="G33" s="44">
        <v>1541</v>
      </c>
      <c r="H33" s="44">
        <v>1514</v>
      </c>
      <c r="I33" s="44">
        <v>1452</v>
      </c>
      <c r="J33" s="44">
        <v>1177</v>
      </c>
      <c r="K33" s="44">
        <v>1362</v>
      </c>
      <c r="L33" s="44">
        <v>1309</v>
      </c>
      <c r="M33" s="44">
        <v>1270</v>
      </c>
      <c r="N33" s="44">
        <v>1147</v>
      </c>
      <c r="O33" s="44">
        <v>1426</v>
      </c>
      <c r="P33" s="44">
        <v>1212</v>
      </c>
      <c r="Q33" s="1"/>
      <c r="R33" s="2">
        <f t="shared" si="0"/>
        <v>-7.4102368220015286E-2</v>
      </c>
      <c r="S33" s="3">
        <f t="shared" si="1"/>
        <v>-1</v>
      </c>
      <c r="T33" s="47"/>
    </row>
    <row r="34" spans="1:20">
      <c r="A34" s="47"/>
      <c r="B34" s="25"/>
      <c r="C34" s="5" t="s">
        <v>59</v>
      </c>
      <c r="D34" s="44">
        <v>4389</v>
      </c>
      <c r="E34" s="44">
        <v>4263</v>
      </c>
      <c r="F34" s="44">
        <v>4721</v>
      </c>
      <c r="G34" s="44">
        <v>4371</v>
      </c>
      <c r="H34" s="44">
        <v>3634</v>
      </c>
      <c r="I34" s="44">
        <v>3434</v>
      </c>
      <c r="J34" s="44">
        <v>3525</v>
      </c>
      <c r="K34" s="44">
        <v>3564</v>
      </c>
      <c r="L34" s="44">
        <v>3517</v>
      </c>
      <c r="M34" s="44">
        <v>3387</v>
      </c>
      <c r="N34" s="44">
        <v>3454</v>
      </c>
      <c r="O34" s="44">
        <v>3716</v>
      </c>
      <c r="P34" s="44">
        <v>3237</v>
      </c>
      <c r="Q34" s="1"/>
      <c r="R34" s="2">
        <f t="shared" si="0"/>
        <v>-7.9613306795564401E-2</v>
      </c>
      <c r="S34" s="3">
        <f t="shared" si="1"/>
        <v>-1</v>
      </c>
      <c r="T34" s="47"/>
    </row>
    <row r="35" spans="1:20">
      <c r="A35" s="47"/>
      <c r="B35" s="25"/>
      <c r="C35" s="5" t="s">
        <v>33</v>
      </c>
      <c r="D35" s="44">
        <v>891</v>
      </c>
      <c r="E35" s="44">
        <v>834</v>
      </c>
      <c r="F35" s="44">
        <v>964</v>
      </c>
      <c r="G35" s="44">
        <v>844</v>
      </c>
      <c r="H35" s="44">
        <v>678</v>
      </c>
      <c r="I35" s="44">
        <v>653</v>
      </c>
      <c r="J35" s="44">
        <v>664</v>
      </c>
      <c r="K35" s="44">
        <v>655</v>
      </c>
      <c r="L35" s="44">
        <v>733</v>
      </c>
      <c r="M35" s="44">
        <v>783</v>
      </c>
      <c r="N35" s="44">
        <v>737</v>
      </c>
      <c r="O35" s="44">
        <v>755</v>
      </c>
      <c r="P35" s="44">
        <v>673</v>
      </c>
      <c r="Q35" s="1"/>
      <c r="R35" s="2">
        <f t="shared" si="0"/>
        <v>-8.1855388813096869E-2</v>
      </c>
      <c r="S35" s="3">
        <f t="shared" si="1"/>
        <v>-1</v>
      </c>
      <c r="T35" s="47"/>
    </row>
    <row r="36" spans="1:20">
      <c r="A36" s="47"/>
      <c r="B36" s="25"/>
      <c r="C36" s="5" t="s">
        <v>52</v>
      </c>
      <c r="D36" s="44">
        <v>2160</v>
      </c>
      <c r="E36" s="44">
        <v>2150</v>
      </c>
      <c r="F36" s="44">
        <v>1207</v>
      </c>
      <c r="G36" s="44">
        <v>1287</v>
      </c>
      <c r="H36" s="44">
        <v>2165</v>
      </c>
      <c r="I36" s="44">
        <v>2311</v>
      </c>
      <c r="J36" s="44">
        <v>1091</v>
      </c>
      <c r="K36" s="44">
        <v>1452</v>
      </c>
      <c r="L36" s="44">
        <v>2753</v>
      </c>
      <c r="M36" s="44">
        <v>2595</v>
      </c>
      <c r="N36" s="44">
        <v>1258</v>
      </c>
      <c r="O36" s="44">
        <v>1333</v>
      </c>
      <c r="P36" s="44">
        <v>2525</v>
      </c>
      <c r="Q36" s="1"/>
      <c r="R36" s="2">
        <f t="shared" si="0"/>
        <v>-8.281874318924809E-2</v>
      </c>
      <c r="S36" s="3">
        <f t="shared" si="1"/>
        <v>-1</v>
      </c>
      <c r="T36" s="47"/>
    </row>
    <row r="37" spans="1:20">
      <c r="A37" s="47"/>
      <c r="B37" s="25"/>
      <c r="C37" s="5" t="s">
        <v>9</v>
      </c>
      <c r="D37" s="44">
        <v>77</v>
      </c>
      <c r="E37" s="44">
        <v>75</v>
      </c>
      <c r="F37" s="44">
        <v>90</v>
      </c>
      <c r="G37" s="44">
        <v>90</v>
      </c>
      <c r="H37" s="44">
        <v>62</v>
      </c>
      <c r="I37" s="44">
        <v>65</v>
      </c>
      <c r="J37" s="44">
        <v>64</v>
      </c>
      <c r="K37" s="44">
        <v>65</v>
      </c>
      <c r="L37" s="44">
        <v>70</v>
      </c>
      <c r="M37" s="44">
        <v>84</v>
      </c>
      <c r="N37" s="44">
        <v>59</v>
      </c>
      <c r="O37" s="44">
        <v>76</v>
      </c>
      <c r="P37" s="44">
        <v>64</v>
      </c>
      <c r="Q37" s="1"/>
      <c r="R37" s="2">
        <f t="shared" si="0"/>
        <v>-8.5714285714285715E-2</v>
      </c>
      <c r="S37" s="3">
        <f t="shared" si="1"/>
        <v>-1</v>
      </c>
      <c r="T37" s="47"/>
    </row>
    <row r="38" spans="1:20">
      <c r="A38" s="47"/>
      <c r="B38" s="25"/>
      <c r="C38" s="5" t="s">
        <v>86</v>
      </c>
      <c r="D38" s="44">
        <v>431</v>
      </c>
      <c r="E38" s="44">
        <v>404</v>
      </c>
      <c r="F38" s="44">
        <v>322</v>
      </c>
      <c r="G38" s="44">
        <v>316</v>
      </c>
      <c r="H38" s="44">
        <v>362</v>
      </c>
      <c r="I38" s="44">
        <v>367</v>
      </c>
      <c r="J38" s="44">
        <v>212</v>
      </c>
      <c r="K38" s="44">
        <v>239</v>
      </c>
      <c r="L38" s="44">
        <v>299</v>
      </c>
      <c r="M38" s="44">
        <v>284</v>
      </c>
      <c r="N38" s="44">
        <v>249</v>
      </c>
      <c r="O38" s="44">
        <v>274</v>
      </c>
      <c r="P38" s="44">
        <v>270</v>
      </c>
      <c r="Q38" s="1"/>
      <c r="R38" s="2">
        <f t="shared" si="0"/>
        <v>-9.6989966555183951E-2</v>
      </c>
      <c r="S38" s="3">
        <f t="shared" si="1"/>
        <v>-1</v>
      </c>
      <c r="T38" s="47"/>
    </row>
    <row r="39" spans="1:20" s="14" customFormat="1">
      <c r="A39" s="49"/>
      <c r="B39" s="25"/>
      <c r="C39" s="5" t="s">
        <v>44</v>
      </c>
      <c r="D39" s="44">
        <v>1138</v>
      </c>
      <c r="E39" s="44">
        <v>1143</v>
      </c>
      <c r="F39" s="44">
        <v>1168</v>
      </c>
      <c r="G39" s="44">
        <v>1057</v>
      </c>
      <c r="H39" s="44">
        <v>869</v>
      </c>
      <c r="I39" s="44">
        <v>818</v>
      </c>
      <c r="J39" s="44">
        <v>713</v>
      </c>
      <c r="K39" s="44">
        <v>672</v>
      </c>
      <c r="L39" s="44">
        <v>650</v>
      </c>
      <c r="M39" s="44">
        <v>741</v>
      </c>
      <c r="N39" s="44">
        <v>686</v>
      </c>
      <c r="O39" s="44">
        <v>776</v>
      </c>
      <c r="P39" s="44">
        <v>586</v>
      </c>
      <c r="Q39" s="22"/>
      <c r="R39" s="23">
        <f t="shared" si="0"/>
        <v>-9.8461538461538461E-2</v>
      </c>
      <c r="S39" s="24">
        <f t="shared" si="1"/>
        <v>-1</v>
      </c>
      <c r="T39" s="49"/>
    </row>
    <row r="40" spans="1:20">
      <c r="A40" s="47"/>
      <c r="B40" s="25"/>
      <c r="C40" s="5" t="s">
        <v>36</v>
      </c>
      <c r="D40" s="44">
        <v>385</v>
      </c>
      <c r="E40" s="44">
        <v>363</v>
      </c>
      <c r="F40" s="44">
        <v>427</v>
      </c>
      <c r="G40" s="44">
        <v>458</v>
      </c>
      <c r="H40" s="44">
        <v>330</v>
      </c>
      <c r="I40" s="44">
        <v>304</v>
      </c>
      <c r="J40" s="44">
        <v>280</v>
      </c>
      <c r="K40" s="44">
        <v>275</v>
      </c>
      <c r="L40" s="44">
        <v>274</v>
      </c>
      <c r="M40" s="44">
        <v>317</v>
      </c>
      <c r="N40" s="44">
        <v>305</v>
      </c>
      <c r="O40" s="44">
        <v>329</v>
      </c>
      <c r="P40" s="44">
        <v>246</v>
      </c>
      <c r="Q40" s="1"/>
      <c r="R40" s="2">
        <f t="shared" si="0"/>
        <v>-0.10218978102189781</v>
      </c>
      <c r="S40" s="3">
        <f t="shared" si="1"/>
        <v>-1</v>
      </c>
      <c r="T40" s="47"/>
    </row>
    <row r="41" spans="1:20">
      <c r="A41" s="47"/>
      <c r="B41" s="25"/>
      <c r="C41" s="5" t="s">
        <v>26</v>
      </c>
      <c r="D41" s="44">
        <v>9881</v>
      </c>
      <c r="E41" s="44">
        <v>9414</v>
      </c>
      <c r="F41" s="44">
        <v>9276</v>
      </c>
      <c r="G41" s="44">
        <v>8910</v>
      </c>
      <c r="H41" s="44">
        <v>8123</v>
      </c>
      <c r="I41" s="44">
        <v>7401</v>
      </c>
      <c r="J41" s="44">
        <v>6927</v>
      </c>
      <c r="K41" s="44">
        <v>8299</v>
      </c>
      <c r="L41" s="44">
        <v>7372</v>
      </c>
      <c r="M41" s="44">
        <v>7271</v>
      </c>
      <c r="N41" s="44">
        <v>6996</v>
      </c>
      <c r="O41" s="44">
        <v>8232</v>
      </c>
      <c r="P41" s="44">
        <v>6574</v>
      </c>
      <c r="Q41" s="1"/>
      <c r="R41" s="2">
        <f t="shared" ref="R41:R63" si="2">(P41-L41)/L41</f>
        <v>-0.10824742268041238</v>
      </c>
      <c r="S41" s="3">
        <f t="shared" si="1"/>
        <v>-1</v>
      </c>
      <c r="T41" s="47"/>
    </row>
    <row r="42" spans="1:20">
      <c r="A42" s="47"/>
      <c r="B42" s="25"/>
      <c r="C42" s="5" t="s">
        <v>49</v>
      </c>
      <c r="D42" s="44">
        <v>638</v>
      </c>
      <c r="E42" s="44">
        <v>631</v>
      </c>
      <c r="F42" s="44">
        <v>592</v>
      </c>
      <c r="G42" s="44">
        <v>485</v>
      </c>
      <c r="H42" s="44">
        <v>517</v>
      </c>
      <c r="I42" s="44">
        <v>477</v>
      </c>
      <c r="J42" s="44">
        <v>404</v>
      </c>
      <c r="K42" s="44">
        <v>434</v>
      </c>
      <c r="L42" s="44">
        <v>441</v>
      </c>
      <c r="M42" s="44">
        <v>450</v>
      </c>
      <c r="N42" s="44">
        <v>409</v>
      </c>
      <c r="O42" s="44">
        <v>405</v>
      </c>
      <c r="P42" s="44">
        <v>391</v>
      </c>
      <c r="Q42" s="1"/>
      <c r="R42" s="2">
        <f t="shared" si="2"/>
        <v>-0.11337868480725624</v>
      </c>
      <c r="S42" s="3">
        <f t="shared" si="1"/>
        <v>-1</v>
      </c>
      <c r="T42" s="47"/>
    </row>
    <row r="43" spans="1:20">
      <c r="A43" s="47"/>
      <c r="B43" s="25"/>
      <c r="C43" s="5" t="s">
        <v>54</v>
      </c>
      <c r="D43" s="44">
        <v>453</v>
      </c>
      <c r="E43" s="44">
        <v>477</v>
      </c>
      <c r="F43" s="44">
        <v>459</v>
      </c>
      <c r="G43" s="44">
        <v>352</v>
      </c>
      <c r="H43" s="44">
        <v>336</v>
      </c>
      <c r="I43" s="44">
        <v>380</v>
      </c>
      <c r="J43" s="44">
        <v>355</v>
      </c>
      <c r="K43" s="44">
        <v>295</v>
      </c>
      <c r="L43" s="44">
        <v>320</v>
      </c>
      <c r="M43" s="44">
        <v>378</v>
      </c>
      <c r="N43" s="44">
        <v>327</v>
      </c>
      <c r="O43" s="44">
        <v>321</v>
      </c>
      <c r="P43" s="44">
        <v>280</v>
      </c>
      <c r="Q43" s="1"/>
      <c r="R43" s="2">
        <f t="shared" si="2"/>
        <v>-0.125</v>
      </c>
      <c r="S43" s="3">
        <f t="shared" si="1"/>
        <v>-1</v>
      </c>
      <c r="T43" s="47"/>
    </row>
    <row r="44" spans="1:20">
      <c r="A44" s="47"/>
      <c r="B44" s="25"/>
      <c r="C44" s="5" t="s">
        <v>78</v>
      </c>
      <c r="D44" s="44">
        <v>6006</v>
      </c>
      <c r="E44" s="44">
        <v>6205</v>
      </c>
      <c r="F44" s="44">
        <v>6054</v>
      </c>
      <c r="G44" s="44">
        <v>5654</v>
      </c>
      <c r="H44" s="44">
        <v>5523</v>
      </c>
      <c r="I44" s="44">
        <v>5534</v>
      </c>
      <c r="J44" s="44">
        <v>4933</v>
      </c>
      <c r="K44" s="44">
        <v>6765</v>
      </c>
      <c r="L44" s="44">
        <v>5148</v>
      </c>
      <c r="M44" s="44">
        <v>4808</v>
      </c>
      <c r="N44" s="44">
        <v>4231</v>
      </c>
      <c r="O44" s="44">
        <v>4722</v>
      </c>
      <c r="P44" s="44">
        <v>4488</v>
      </c>
      <c r="Q44" s="1"/>
      <c r="R44" s="2">
        <f t="shared" si="2"/>
        <v>-0.12820512820512819</v>
      </c>
      <c r="S44" s="3">
        <f t="shared" si="1"/>
        <v>-1</v>
      </c>
      <c r="T44" s="47"/>
    </row>
    <row r="45" spans="1:20">
      <c r="A45" s="47"/>
      <c r="B45" s="25"/>
      <c r="C45" s="5" t="s">
        <v>24</v>
      </c>
      <c r="D45" s="44">
        <v>4757</v>
      </c>
      <c r="E45" s="44">
        <v>4517</v>
      </c>
      <c r="F45" s="44">
        <v>5113</v>
      </c>
      <c r="G45" s="44">
        <v>4150</v>
      </c>
      <c r="H45" s="44">
        <v>2981</v>
      </c>
      <c r="I45" s="44">
        <v>3038</v>
      </c>
      <c r="J45" s="44">
        <v>3014</v>
      </c>
      <c r="K45" s="44">
        <v>3062</v>
      </c>
      <c r="L45" s="44">
        <v>2490</v>
      </c>
      <c r="M45" s="44">
        <v>2481</v>
      </c>
      <c r="N45" s="44">
        <v>2707</v>
      </c>
      <c r="O45" s="44">
        <v>2895</v>
      </c>
      <c r="P45" s="44">
        <v>2153</v>
      </c>
      <c r="Q45" s="1"/>
      <c r="R45" s="2">
        <f t="shared" si="2"/>
        <v>-0.13534136546184738</v>
      </c>
      <c r="S45" s="3">
        <f t="shared" si="1"/>
        <v>-1</v>
      </c>
      <c r="T45" s="47"/>
    </row>
    <row r="46" spans="1:20">
      <c r="A46" s="47"/>
      <c r="B46" s="25" t="s">
        <v>13</v>
      </c>
      <c r="C46" s="5" t="s">
        <v>90</v>
      </c>
      <c r="D46" s="44">
        <v>1618</v>
      </c>
      <c r="E46" s="44">
        <v>1649</v>
      </c>
      <c r="F46" s="44">
        <v>1565</v>
      </c>
      <c r="G46" s="44">
        <v>1597</v>
      </c>
      <c r="H46" s="44">
        <v>1525</v>
      </c>
      <c r="I46" s="44">
        <v>1491</v>
      </c>
      <c r="J46" s="44">
        <v>1219</v>
      </c>
      <c r="K46" s="44">
        <v>1365</v>
      </c>
      <c r="L46" s="44">
        <v>1395</v>
      </c>
      <c r="M46" s="44">
        <v>1450</v>
      </c>
      <c r="N46" s="44">
        <v>1177</v>
      </c>
      <c r="O46" s="44">
        <v>1191</v>
      </c>
      <c r="P46" s="44">
        <v>1196</v>
      </c>
      <c r="Q46" s="1"/>
      <c r="R46" s="2">
        <f t="shared" si="2"/>
        <v>-0.14265232974910394</v>
      </c>
      <c r="S46" s="3">
        <f t="shared" si="1"/>
        <v>-1</v>
      </c>
      <c r="T46" s="47"/>
    </row>
    <row r="47" spans="1:20">
      <c r="A47" s="47"/>
      <c r="B47" s="25"/>
      <c r="C47" s="5" t="s">
        <v>30</v>
      </c>
      <c r="D47" s="44">
        <v>7303</v>
      </c>
      <c r="E47" s="44">
        <v>7054</v>
      </c>
      <c r="F47" s="44">
        <v>8540</v>
      </c>
      <c r="G47" s="44">
        <v>7736</v>
      </c>
      <c r="H47" s="44">
        <v>6039</v>
      </c>
      <c r="I47" s="44">
        <v>5948</v>
      </c>
      <c r="J47" s="44">
        <v>5723</v>
      </c>
      <c r="K47" s="44">
        <v>5941</v>
      </c>
      <c r="L47" s="44">
        <v>5291</v>
      </c>
      <c r="M47" s="44">
        <v>5439</v>
      </c>
      <c r="N47" s="44">
        <v>5961</v>
      </c>
      <c r="O47" s="44">
        <v>6453</v>
      </c>
      <c r="P47" s="44">
        <v>4499</v>
      </c>
      <c r="Q47" s="1"/>
      <c r="R47" s="2">
        <f t="shared" si="2"/>
        <v>-0.1496881496881497</v>
      </c>
      <c r="S47" s="3">
        <f t="shared" si="1"/>
        <v>-1</v>
      </c>
      <c r="T47" s="47"/>
    </row>
    <row r="48" spans="1:20">
      <c r="A48" s="47"/>
      <c r="B48" s="25"/>
      <c r="C48" s="5" t="s">
        <v>65</v>
      </c>
      <c r="D48" s="44">
        <v>729</v>
      </c>
      <c r="E48" s="44">
        <v>887</v>
      </c>
      <c r="F48" s="44">
        <v>680</v>
      </c>
      <c r="G48" s="44">
        <v>646</v>
      </c>
      <c r="H48" s="44">
        <v>568</v>
      </c>
      <c r="I48" s="44">
        <v>705</v>
      </c>
      <c r="J48" s="44">
        <v>613</v>
      </c>
      <c r="K48" s="44">
        <v>673</v>
      </c>
      <c r="L48" s="44">
        <v>614</v>
      </c>
      <c r="M48" s="44">
        <v>624</v>
      </c>
      <c r="N48" s="44">
        <v>604</v>
      </c>
      <c r="O48" s="44">
        <v>642</v>
      </c>
      <c r="P48" s="44">
        <v>522</v>
      </c>
      <c r="Q48" s="1"/>
      <c r="R48" s="2">
        <f t="shared" si="2"/>
        <v>-0.14983713355048861</v>
      </c>
      <c r="S48" s="3">
        <f t="shared" si="1"/>
        <v>-1</v>
      </c>
      <c r="T48" s="47"/>
    </row>
    <row r="49" spans="1:20" s="14" customFormat="1">
      <c r="A49" s="49"/>
      <c r="B49" s="25"/>
      <c r="C49" s="5" t="s">
        <v>61</v>
      </c>
      <c r="D49" s="44">
        <v>1519</v>
      </c>
      <c r="E49" s="44">
        <v>1618</v>
      </c>
      <c r="F49" s="44">
        <v>2184</v>
      </c>
      <c r="G49" s="44">
        <v>1772</v>
      </c>
      <c r="H49" s="44">
        <v>1232</v>
      </c>
      <c r="I49" s="44">
        <v>1250</v>
      </c>
      <c r="J49" s="44">
        <v>1657</v>
      </c>
      <c r="K49" s="44">
        <v>1489</v>
      </c>
      <c r="L49" s="44">
        <v>1203</v>
      </c>
      <c r="M49" s="44">
        <v>1319</v>
      </c>
      <c r="N49" s="44">
        <v>1502</v>
      </c>
      <c r="O49" s="44">
        <v>1457</v>
      </c>
      <c r="P49" s="44">
        <v>1017</v>
      </c>
      <c r="Q49" s="1"/>
      <c r="R49" s="2">
        <f t="shared" si="2"/>
        <v>-0.15461346633416459</v>
      </c>
      <c r="S49" s="24">
        <f t="shared" si="1"/>
        <v>-1</v>
      </c>
      <c r="T49" s="49"/>
    </row>
    <row r="50" spans="1:20">
      <c r="A50" s="47"/>
      <c r="B50" s="25"/>
      <c r="C50" s="5" t="s">
        <v>53</v>
      </c>
      <c r="D50" s="44">
        <v>937</v>
      </c>
      <c r="E50" s="44">
        <v>926</v>
      </c>
      <c r="F50" s="44">
        <v>964</v>
      </c>
      <c r="G50" s="44">
        <v>880</v>
      </c>
      <c r="H50" s="44">
        <v>924</v>
      </c>
      <c r="I50" s="44">
        <v>882</v>
      </c>
      <c r="J50" s="44">
        <v>836</v>
      </c>
      <c r="K50" s="44">
        <v>876</v>
      </c>
      <c r="L50" s="44">
        <v>774</v>
      </c>
      <c r="M50" s="44">
        <v>886</v>
      </c>
      <c r="N50" s="44">
        <v>817</v>
      </c>
      <c r="O50" s="44">
        <v>869</v>
      </c>
      <c r="P50" s="44">
        <v>637</v>
      </c>
      <c r="Q50" s="1"/>
      <c r="R50" s="2">
        <f t="shared" si="2"/>
        <v>-0.17700258397932817</v>
      </c>
      <c r="S50" s="3">
        <f t="shared" si="1"/>
        <v>-1</v>
      </c>
      <c r="T50" s="47"/>
    </row>
    <row r="51" spans="1:20">
      <c r="A51" s="47"/>
      <c r="B51" s="25" t="s">
        <v>16</v>
      </c>
      <c r="C51" s="5" t="s">
        <v>68</v>
      </c>
      <c r="D51" s="44">
        <v>2495</v>
      </c>
      <c r="E51" s="44">
        <v>2432</v>
      </c>
      <c r="F51" s="44">
        <v>2500</v>
      </c>
      <c r="G51" s="44">
        <v>2891</v>
      </c>
      <c r="H51" s="44">
        <v>2997</v>
      </c>
      <c r="I51" s="44">
        <v>2506</v>
      </c>
      <c r="J51" s="44">
        <v>2699</v>
      </c>
      <c r="K51" s="44">
        <v>3201</v>
      </c>
      <c r="L51" s="44">
        <v>3905</v>
      </c>
      <c r="M51" s="44">
        <v>4374</v>
      </c>
      <c r="N51" s="44">
        <v>3737</v>
      </c>
      <c r="O51" s="44">
        <v>3660</v>
      </c>
      <c r="P51" s="44">
        <v>3213</v>
      </c>
      <c r="Q51" s="1"/>
      <c r="R51" s="2">
        <f t="shared" si="2"/>
        <v>-0.17720870678617157</v>
      </c>
      <c r="S51" s="3">
        <f t="shared" si="1"/>
        <v>-1</v>
      </c>
      <c r="T51" s="47"/>
    </row>
    <row r="52" spans="1:20">
      <c r="A52" s="47"/>
      <c r="B52" s="25"/>
      <c r="C52" s="5" t="s">
        <v>27</v>
      </c>
      <c r="D52" s="44">
        <v>2634</v>
      </c>
      <c r="E52" s="44">
        <v>2677</v>
      </c>
      <c r="F52" s="44">
        <v>2596</v>
      </c>
      <c r="G52" s="44">
        <v>2620</v>
      </c>
      <c r="H52" s="44">
        <v>2319</v>
      </c>
      <c r="I52" s="44">
        <v>2604</v>
      </c>
      <c r="J52" s="44">
        <v>2345</v>
      </c>
      <c r="K52" s="44">
        <v>2842</v>
      </c>
      <c r="L52" s="44">
        <v>2470</v>
      </c>
      <c r="M52" s="44">
        <v>2575</v>
      </c>
      <c r="N52" s="44">
        <v>2422</v>
      </c>
      <c r="O52" s="44">
        <v>2310</v>
      </c>
      <c r="P52" s="44">
        <v>2001</v>
      </c>
      <c r="Q52" s="1"/>
      <c r="R52" s="2">
        <f t="shared" si="2"/>
        <v>-0.18987854251012146</v>
      </c>
      <c r="S52" s="3">
        <f t="shared" si="1"/>
        <v>-1</v>
      </c>
      <c r="T52" s="47"/>
    </row>
    <row r="53" spans="1:20">
      <c r="A53" s="47"/>
      <c r="B53" s="25"/>
      <c r="C53" s="5" t="s">
        <v>66</v>
      </c>
      <c r="D53" s="44">
        <v>3913</v>
      </c>
      <c r="E53" s="44">
        <v>4374</v>
      </c>
      <c r="F53" s="44">
        <v>4751</v>
      </c>
      <c r="G53" s="44">
        <v>4877</v>
      </c>
      <c r="H53" s="44">
        <v>4482</v>
      </c>
      <c r="I53" s="44">
        <v>4819</v>
      </c>
      <c r="J53" s="44">
        <v>4407</v>
      </c>
      <c r="K53" s="44">
        <v>6211</v>
      </c>
      <c r="L53" s="44">
        <v>5098</v>
      </c>
      <c r="M53" s="44">
        <v>4789</v>
      </c>
      <c r="N53" s="44">
        <v>4413</v>
      </c>
      <c r="O53" s="44">
        <v>4326</v>
      </c>
      <c r="P53" s="44">
        <v>3999</v>
      </c>
      <c r="Q53" s="22"/>
      <c r="R53" s="23">
        <f t="shared" si="2"/>
        <v>-0.21557473519027071</v>
      </c>
      <c r="S53" s="3">
        <f t="shared" si="1"/>
        <v>-1</v>
      </c>
      <c r="T53" s="47"/>
    </row>
    <row r="54" spans="1:20">
      <c r="A54" s="47"/>
      <c r="B54" s="25"/>
      <c r="C54" s="5" t="s">
        <v>37</v>
      </c>
      <c r="D54" s="44">
        <v>652</v>
      </c>
      <c r="E54" s="44">
        <v>584</v>
      </c>
      <c r="F54" s="44">
        <v>880</v>
      </c>
      <c r="G54" s="44">
        <v>885</v>
      </c>
      <c r="H54" s="44">
        <v>548</v>
      </c>
      <c r="I54" s="44">
        <v>501</v>
      </c>
      <c r="J54" s="44">
        <v>746</v>
      </c>
      <c r="K54" s="44">
        <v>614</v>
      </c>
      <c r="L54" s="44">
        <v>498</v>
      </c>
      <c r="M54" s="44">
        <v>486</v>
      </c>
      <c r="N54" s="44">
        <v>679</v>
      </c>
      <c r="O54" s="44">
        <v>610</v>
      </c>
      <c r="P54" s="44">
        <v>383</v>
      </c>
      <c r="Q54" s="1"/>
      <c r="R54" s="2">
        <f t="shared" si="2"/>
        <v>-0.23092369477911648</v>
      </c>
      <c r="S54" s="3">
        <f t="shared" si="1"/>
        <v>-1</v>
      </c>
      <c r="T54" s="47"/>
    </row>
    <row r="55" spans="1:20">
      <c r="A55" s="47"/>
      <c r="B55" s="25"/>
      <c r="C55" s="5" t="s">
        <v>88</v>
      </c>
      <c r="D55" s="44">
        <v>619</v>
      </c>
      <c r="E55" s="44">
        <v>601</v>
      </c>
      <c r="F55" s="44">
        <v>711</v>
      </c>
      <c r="G55" s="44">
        <v>706</v>
      </c>
      <c r="H55" s="44">
        <v>485</v>
      </c>
      <c r="I55" s="44">
        <v>541</v>
      </c>
      <c r="J55" s="44">
        <v>465</v>
      </c>
      <c r="K55" s="44">
        <v>480</v>
      </c>
      <c r="L55" s="44">
        <v>426</v>
      </c>
      <c r="M55" s="44">
        <v>492</v>
      </c>
      <c r="N55" s="44">
        <v>506</v>
      </c>
      <c r="O55" s="44">
        <v>394</v>
      </c>
      <c r="P55" s="44">
        <v>324</v>
      </c>
      <c r="Q55" s="1"/>
      <c r="R55" s="2">
        <f t="shared" si="2"/>
        <v>-0.23943661971830985</v>
      </c>
      <c r="S55" s="3">
        <f t="shared" si="1"/>
        <v>-1</v>
      </c>
      <c r="T55" s="47"/>
    </row>
    <row r="56" spans="1:20">
      <c r="A56" s="47"/>
      <c r="B56" s="25"/>
      <c r="C56" s="5" t="s">
        <v>31</v>
      </c>
      <c r="D56" s="44">
        <v>6050</v>
      </c>
      <c r="E56" s="44">
        <v>5932</v>
      </c>
      <c r="F56" s="44">
        <v>6399</v>
      </c>
      <c r="G56" s="44">
        <v>6390</v>
      </c>
      <c r="H56" s="44">
        <v>4673</v>
      </c>
      <c r="I56" s="44">
        <v>4481</v>
      </c>
      <c r="J56" s="44">
        <v>4437</v>
      </c>
      <c r="K56" s="44">
        <v>4806</v>
      </c>
      <c r="L56" s="44">
        <v>4300</v>
      </c>
      <c r="M56" s="44">
        <v>4494</v>
      </c>
      <c r="N56" s="44">
        <v>4354</v>
      </c>
      <c r="O56" s="44">
        <v>4407</v>
      </c>
      <c r="P56" s="44">
        <v>3230</v>
      </c>
      <c r="Q56" s="1"/>
      <c r="R56" s="2">
        <f t="shared" si="2"/>
        <v>-0.24883720930232558</v>
      </c>
      <c r="S56" s="3">
        <f t="shared" si="1"/>
        <v>-1</v>
      </c>
      <c r="T56" s="47"/>
    </row>
    <row r="57" spans="1:20">
      <c r="A57" s="47"/>
      <c r="B57" s="25"/>
      <c r="C57" s="5" t="s">
        <v>50</v>
      </c>
      <c r="D57" s="44">
        <v>698</v>
      </c>
      <c r="E57" s="44">
        <v>598</v>
      </c>
      <c r="F57" s="44">
        <v>641</v>
      </c>
      <c r="G57" s="44">
        <v>718</v>
      </c>
      <c r="H57" s="44">
        <v>487</v>
      </c>
      <c r="I57" s="44">
        <v>517</v>
      </c>
      <c r="J57" s="44">
        <v>548</v>
      </c>
      <c r="K57" s="44">
        <v>598</v>
      </c>
      <c r="L57" s="44">
        <v>532</v>
      </c>
      <c r="M57" s="44">
        <v>683</v>
      </c>
      <c r="N57" s="44">
        <v>696</v>
      </c>
      <c r="O57" s="44">
        <v>646</v>
      </c>
      <c r="P57" s="44">
        <v>397</v>
      </c>
      <c r="Q57" s="1"/>
      <c r="R57" s="2">
        <f t="shared" si="2"/>
        <v>-0.25375939849624063</v>
      </c>
      <c r="S57" s="3">
        <f t="shared" si="1"/>
        <v>-1</v>
      </c>
      <c r="T57" s="47"/>
    </row>
    <row r="58" spans="1:20">
      <c r="A58" s="47"/>
      <c r="B58" s="25"/>
      <c r="C58" s="5" t="s">
        <v>46</v>
      </c>
      <c r="D58" s="44">
        <v>512</v>
      </c>
      <c r="E58" s="44">
        <v>563</v>
      </c>
      <c r="F58" s="44">
        <v>484</v>
      </c>
      <c r="G58" s="44">
        <v>419</v>
      </c>
      <c r="H58" s="44">
        <v>444</v>
      </c>
      <c r="I58" s="44">
        <v>397</v>
      </c>
      <c r="J58" s="44">
        <v>287</v>
      </c>
      <c r="K58" s="44">
        <v>308</v>
      </c>
      <c r="L58" s="44">
        <v>255</v>
      </c>
      <c r="M58" s="44">
        <v>229</v>
      </c>
      <c r="N58" s="44">
        <v>223</v>
      </c>
      <c r="O58" s="44">
        <v>223</v>
      </c>
      <c r="P58" s="44">
        <v>190</v>
      </c>
      <c r="Q58" s="1"/>
      <c r="R58" s="2">
        <f t="shared" si="2"/>
        <v>-0.25490196078431371</v>
      </c>
      <c r="S58" s="3">
        <f t="shared" si="1"/>
        <v>-1</v>
      </c>
      <c r="T58" s="47"/>
    </row>
    <row r="59" spans="1:20">
      <c r="A59" s="47"/>
      <c r="B59" s="25"/>
      <c r="C59" s="5" t="s">
        <v>64</v>
      </c>
      <c r="D59" s="44">
        <v>1665</v>
      </c>
      <c r="E59" s="44">
        <v>1613</v>
      </c>
      <c r="F59" s="44">
        <v>1475</v>
      </c>
      <c r="G59" s="44">
        <v>1690</v>
      </c>
      <c r="H59" s="44">
        <v>1527</v>
      </c>
      <c r="I59" s="44">
        <v>1305</v>
      </c>
      <c r="J59" s="44">
        <v>1189</v>
      </c>
      <c r="K59" s="44">
        <v>1271</v>
      </c>
      <c r="L59" s="44">
        <v>1444</v>
      </c>
      <c r="M59" s="44">
        <v>1520</v>
      </c>
      <c r="N59" s="44">
        <v>1073</v>
      </c>
      <c r="O59" s="44">
        <v>1247</v>
      </c>
      <c r="P59" s="44">
        <v>1069</v>
      </c>
      <c r="Q59" s="22"/>
      <c r="R59" s="23">
        <f t="shared" si="2"/>
        <v>-0.25969529085872578</v>
      </c>
      <c r="S59" s="3">
        <f t="shared" si="1"/>
        <v>-1</v>
      </c>
      <c r="T59" s="47"/>
    </row>
    <row r="60" spans="1:20">
      <c r="A60" s="47"/>
      <c r="B60" s="25" t="s">
        <v>9</v>
      </c>
      <c r="C60" s="5" t="s">
        <v>32</v>
      </c>
      <c r="D60" s="44">
        <v>260</v>
      </c>
      <c r="E60" s="44">
        <v>293</v>
      </c>
      <c r="F60" s="44">
        <v>368</v>
      </c>
      <c r="G60" s="44">
        <v>319</v>
      </c>
      <c r="H60" s="44">
        <v>241</v>
      </c>
      <c r="I60" s="44">
        <v>255</v>
      </c>
      <c r="J60" s="44">
        <v>254</v>
      </c>
      <c r="K60" s="44">
        <v>271</v>
      </c>
      <c r="L60" s="44">
        <v>203</v>
      </c>
      <c r="M60" s="44">
        <v>237</v>
      </c>
      <c r="N60" s="44">
        <v>197</v>
      </c>
      <c r="O60" s="44">
        <v>227</v>
      </c>
      <c r="P60" s="44">
        <v>144</v>
      </c>
      <c r="Q60" s="1"/>
      <c r="R60" s="2">
        <f t="shared" si="2"/>
        <v>-0.29064039408866993</v>
      </c>
      <c r="S60" s="3">
        <f t="shared" si="1"/>
        <v>-1</v>
      </c>
      <c r="T60" s="47"/>
    </row>
    <row r="61" spans="1:20" s="14" customFormat="1">
      <c r="A61" s="49"/>
      <c r="B61" s="25"/>
      <c r="C61" s="5" t="s">
        <v>75</v>
      </c>
      <c r="D61" s="44">
        <v>125</v>
      </c>
      <c r="E61" s="44">
        <v>104</v>
      </c>
      <c r="F61" s="44">
        <v>100</v>
      </c>
      <c r="G61" s="44">
        <v>102</v>
      </c>
      <c r="H61" s="44">
        <v>82</v>
      </c>
      <c r="I61" s="44">
        <v>88</v>
      </c>
      <c r="J61" s="44">
        <v>68</v>
      </c>
      <c r="K61" s="44">
        <v>91</v>
      </c>
      <c r="L61" s="44">
        <v>77</v>
      </c>
      <c r="M61" s="44">
        <v>61</v>
      </c>
      <c r="N61" s="44">
        <v>57</v>
      </c>
      <c r="O61" s="44">
        <v>90</v>
      </c>
      <c r="P61" s="44">
        <v>52</v>
      </c>
      <c r="Q61" s="1"/>
      <c r="R61" s="2">
        <f t="shared" si="2"/>
        <v>-0.32467532467532467</v>
      </c>
      <c r="S61" s="24">
        <f t="shared" si="1"/>
        <v>-1</v>
      </c>
      <c r="T61" s="49"/>
    </row>
    <row r="62" spans="1:20">
      <c r="A62" s="47"/>
      <c r="B62" s="25"/>
      <c r="C62" s="5" t="s">
        <v>70</v>
      </c>
      <c r="D62" s="44">
        <v>1962</v>
      </c>
      <c r="E62" s="44">
        <v>1961</v>
      </c>
      <c r="F62" s="44">
        <v>1806</v>
      </c>
      <c r="G62" s="44">
        <v>1845</v>
      </c>
      <c r="H62" s="44">
        <v>1566</v>
      </c>
      <c r="I62" s="44">
        <v>1393</v>
      </c>
      <c r="J62" s="44">
        <v>1291</v>
      </c>
      <c r="K62" s="44">
        <v>1605</v>
      </c>
      <c r="L62" s="44">
        <v>1893</v>
      </c>
      <c r="M62" s="44">
        <v>2017</v>
      </c>
      <c r="N62" s="44">
        <v>1534</v>
      </c>
      <c r="O62" s="44">
        <v>1085</v>
      </c>
      <c r="P62" s="44">
        <v>802</v>
      </c>
      <c r="Q62" s="1"/>
      <c r="R62" s="2">
        <f t="shared" si="2"/>
        <v>-0.57633386159535127</v>
      </c>
      <c r="S62" s="3">
        <f t="shared" si="1"/>
        <v>-1</v>
      </c>
      <c r="T62" s="47"/>
    </row>
    <row r="63" spans="1:20" s="14" customFormat="1">
      <c r="A63" s="49"/>
      <c r="B63" s="25"/>
      <c r="C63" s="5" t="s">
        <v>72</v>
      </c>
      <c r="D63" s="44">
        <v>2270</v>
      </c>
      <c r="E63" s="44">
        <v>2186</v>
      </c>
      <c r="F63" s="44">
        <v>2088</v>
      </c>
      <c r="G63" s="44">
        <v>1936</v>
      </c>
      <c r="H63" s="44">
        <v>1928</v>
      </c>
      <c r="I63" s="44">
        <v>1742</v>
      </c>
      <c r="J63" s="44">
        <v>1426</v>
      </c>
      <c r="K63" s="44">
        <v>1734</v>
      </c>
      <c r="L63" s="44">
        <v>2185</v>
      </c>
      <c r="M63" s="44">
        <v>2196</v>
      </c>
      <c r="N63" s="44">
        <v>1441</v>
      </c>
      <c r="O63" s="44">
        <v>1167</v>
      </c>
      <c r="P63" s="44">
        <v>740</v>
      </c>
      <c r="Q63" s="1"/>
      <c r="R63" s="2">
        <f t="shared" si="2"/>
        <v>-0.66132723112128144</v>
      </c>
      <c r="S63" s="24">
        <f t="shared" ref="S63:S64" si="3">IF(R63&gt;0.05,1,IF(R63&lt;-0.05,-1,0))</f>
        <v>-1</v>
      </c>
      <c r="T63" s="49"/>
    </row>
    <row r="64" spans="1:20" s="14" customFormat="1">
      <c r="A64" s="49"/>
      <c r="B64" s="16" t="s">
        <v>4</v>
      </c>
      <c r="C64" s="16"/>
      <c r="D64" s="46">
        <v>176241</v>
      </c>
      <c r="E64" s="46">
        <v>179962</v>
      </c>
      <c r="F64" s="46">
        <v>179451</v>
      </c>
      <c r="G64" s="46">
        <v>173948</v>
      </c>
      <c r="H64" s="46">
        <v>158193</v>
      </c>
      <c r="I64" s="46">
        <v>166229</v>
      </c>
      <c r="J64" s="46">
        <v>150551</v>
      </c>
      <c r="K64" s="46">
        <v>159768</v>
      </c>
      <c r="L64" s="46">
        <v>146903</v>
      </c>
      <c r="M64" s="46">
        <v>154357</v>
      </c>
      <c r="N64" s="46">
        <v>142641</v>
      </c>
      <c r="O64" s="46">
        <v>161139</v>
      </c>
      <c r="P64" s="46">
        <v>147007</v>
      </c>
      <c r="Q64" s="17"/>
      <c r="R64" s="18">
        <f t="shared" ref="R64" si="4">(P64-L64)/L64</f>
        <v>7.0795014397255333E-4</v>
      </c>
      <c r="S64" s="19">
        <f t="shared" si="3"/>
        <v>0</v>
      </c>
      <c r="T64" s="49"/>
    </row>
    <row r="65" spans="1:20">
      <c r="A65" s="47"/>
      <c r="B65" s="49"/>
      <c r="C65" s="47"/>
      <c r="D65" s="50"/>
      <c r="E65" s="50"/>
      <c r="F65" s="50"/>
      <c r="G65" s="50"/>
      <c r="H65" s="50"/>
      <c r="I65" s="50"/>
      <c r="J65" s="50"/>
      <c r="K65" s="50"/>
      <c r="L65" s="50"/>
      <c r="M65" s="50"/>
      <c r="N65" s="50"/>
      <c r="O65" s="50"/>
      <c r="P65" s="50"/>
      <c r="Q65" s="47"/>
      <c r="R65" s="47"/>
      <c r="S65" s="47"/>
      <c r="T65" s="47"/>
    </row>
  </sheetData>
  <sortState ref="C9:R73">
    <sortCondition descending="1" ref="R9:R73"/>
  </sortState>
  <mergeCells count="8">
    <mergeCell ref="R7:R8"/>
    <mergeCell ref="S7:S8"/>
    <mergeCell ref="B7:B8"/>
    <mergeCell ref="C7:C8"/>
    <mergeCell ref="D7:G7"/>
    <mergeCell ref="H7:K7"/>
    <mergeCell ref="L7:O7"/>
    <mergeCell ref="Q7:Q8"/>
  </mergeCells>
  <conditionalFormatting sqref="C20:C28 C40:C48 C50:C60 C62 C30:C38 C9:C18">
    <cfRule type="expression" dxfId="5" priority="12">
      <formula>MOD(ROW(),2)</formula>
    </cfRule>
  </conditionalFormatting>
  <conditionalFormatting sqref="D20:S28 D40:S48 D50:S60 D62:S62 D30:S38 D9:S18">
    <cfRule type="expression" dxfId="4" priority="11">
      <formula>MOD(ROW(),2)</formula>
    </cfRule>
  </conditionalFormatting>
  <conditionalFormatting sqref="S62 S40:S48 S20:S28 S30:S38 S50:S60 S9:S18">
    <cfRule type="iconSet" priority="10">
      <iconSet iconSet="3Arrows" showValue="0">
        <cfvo type="percent" val="0"/>
        <cfvo type="num" val="0"/>
        <cfvo type="num" val="1"/>
      </iconSet>
    </cfRule>
  </conditionalFormatting>
  <conditionalFormatting sqref="S19">
    <cfRule type="iconSet" priority="8">
      <iconSet iconSet="3Arrows" showValue="0">
        <cfvo type="percent" val="0"/>
        <cfvo type="num" val="0"/>
        <cfvo type="num" val="1"/>
      </iconSet>
    </cfRule>
  </conditionalFormatting>
  <conditionalFormatting sqref="S29">
    <cfRule type="iconSet" priority="7">
      <iconSet iconSet="3Arrows" showValue="0">
        <cfvo type="percent" val="0"/>
        <cfvo type="num" val="0"/>
        <cfvo type="num" val="1"/>
      </iconSet>
    </cfRule>
  </conditionalFormatting>
  <conditionalFormatting sqref="S39">
    <cfRule type="iconSet" priority="6">
      <iconSet iconSet="3Arrows" showValue="0">
        <cfvo type="percent" val="0"/>
        <cfvo type="num" val="0"/>
        <cfvo type="num" val="1"/>
      </iconSet>
    </cfRule>
  </conditionalFormatting>
  <conditionalFormatting sqref="S49">
    <cfRule type="iconSet" priority="5">
      <iconSet iconSet="3Arrows" showValue="0">
        <cfvo type="percent" val="0"/>
        <cfvo type="num" val="0"/>
        <cfvo type="num" val="1"/>
      </iconSet>
    </cfRule>
  </conditionalFormatting>
  <conditionalFormatting sqref="S61">
    <cfRule type="iconSet" priority="4">
      <iconSet iconSet="3Arrows" showValue="0">
        <cfvo type="percent" val="0"/>
        <cfvo type="num" val="0"/>
        <cfvo type="num" val="1"/>
      </iconSet>
    </cfRule>
  </conditionalFormatting>
  <conditionalFormatting sqref="S63">
    <cfRule type="iconSet" priority="3">
      <iconSet iconSet="3Arrows" showValue="0">
        <cfvo type="percent" val="0"/>
        <cfvo type="num" val="0"/>
        <cfvo type="num" val="1"/>
      </iconSet>
    </cfRule>
  </conditionalFormatting>
  <conditionalFormatting sqref="S64">
    <cfRule type="iconSet" priority="2">
      <iconSet iconSet="3Arrows" showValue="0">
        <cfvo type="percent" val="0"/>
        <cfvo type="num" val="0"/>
        <cfvo type="num" val="1"/>
      </iconSet>
    </cfRule>
  </conditionalFormatting>
  <conditionalFormatting sqref="R3:R5">
    <cfRule type="iconSet" priority="1">
      <iconSet iconSet="3Arrows" showValue="0">
        <cfvo type="percent" val="0"/>
        <cfvo type="num" val="0"/>
        <cfvo type="num" val="1"/>
      </iconSet>
    </cfRule>
  </conditionalFormatting>
  <pageMargins left="0.70866141732283472" right="0.70866141732283472" top="0.74803149606299213" bottom="0.74803149606299213" header="0.31496062992125984" footer="0.31496062992125984"/>
  <pageSetup paperSize="9" scale="56" fitToHeight="9" orientation="landscape" r:id="rId1"/>
  <drawing r:id="rId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'Top part 2 Increases'!D9:P9</xm:f>
              <xm:sqref>Q9</xm:sqref>
            </x14:sparkline>
            <x14:sparkline>
              <xm:f>'Top part 2 Increases'!D10:P10</xm:f>
              <xm:sqref>Q10</xm:sqref>
            </x14:sparkline>
            <x14:sparkline>
              <xm:f>'Top part 2 Increases'!D11:P11</xm:f>
              <xm:sqref>Q11</xm:sqref>
            </x14:sparkline>
            <x14:sparkline>
              <xm:f>'Top part 2 Increases'!D12:P12</xm:f>
              <xm:sqref>Q12</xm:sqref>
            </x14:sparkline>
            <x14:sparkline>
              <xm:f>'Top part 2 Increases'!D13:P13</xm:f>
              <xm:sqref>Q13</xm:sqref>
            </x14:sparkline>
            <x14:sparkline>
              <xm:f>'Top part 2 Increases'!D14:P14</xm:f>
              <xm:sqref>Q14</xm:sqref>
            </x14:sparkline>
            <x14:sparkline>
              <xm:f>'Top part 2 Increases'!D15:P15</xm:f>
              <xm:sqref>Q15</xm:sqref>
            </x14:sparkline>
            <x14:sparkline>
              <xm:f>'Top part 2 Increases'!D16:P16</xm:f>
              <xm:sqref>Q16</xm:sqref>
            </x14:sparkline>
            <x14:sparkline>
              <xm:f>'Top part 2 Increases'!D17:P17</xm:f>
              <xm:sqref>Q17</xm:sqref>
            </x14:sparkline>
            <x14:sparkline>
              <xm:f>'Top part 2 Increases'!D18:P18</xm:f>
              <xm:sqref>Q18</xm:sqref>
            </x14:sparkline>
            <x14:sparkline>
              <xm:f>'Top part 2 Increases'!D19:P19</xm:f>
              <xm:sqref>Q19</xm:sqref>
            </x14:sparkline>
            <x14:sparkline>
              <xm:f>'Top part 2 Increases'!D20:P20</xm:f>
              <xm:sqref>Q20</xm:sqref>
            </x14:sparkline>
            <x14:sparkline>
              <xm:f>'Top part 2 Increases'!D21:P21</xm:f>
              <xm:sqref>Q21</xm:sqref>
            </x14:sparkline>
            <x14:sparkline>
              <xm:f>'Top part 2 Increases'!D22:P22</xm:f>
              <xm:sqref>Q22</xm:sqref>
            </x14:sparkline>
            <x14:sparkline>
              <xm:f>'Top part 2 Increases'!D23:P23</xm:f>
              <xm:sqref>Q23</xm:sqref>
            </x14:sparkline>
            <x14:sparkline>
              <xm:f>'Top part 2 Increases'!D24:P24</xm:f>
              <xm:sqref>Q24</xm:sqref>
            </x14:sparkline>
            <x14:sparkline>
              <xm:f>'Top part 2 Increases'!D25:P25</xm:f>
              <xm:sqref>Q25</xm:sqref>
            </x14:sparkline>
            <x14:sparkline>
              <xm:f>'Top part 2 Increases'!D26:P26</xm:f>
              <xm:sqref>Q26</xm:sqref>
            </x14:sparkline>
            <x14:sparkline>
              <xm:f>'Top part 2 Increases'!D27:P27</xm:f>
              <xm:sqref>Q27</xm:sqref>
            </x14:sparkline>
            <x14:sparkline>
              <xm:f>'Top part 2 Increases'!D28:P28</xm:f>
              <xm:sqref>Q28</xm:sqref>
            </x14:sparkline>
            <x14:sparkline>
              <xm:f>'Top part 2 Increases'!D29:P29</xm:f>
              <xm:sqref>Q29</xm:sqref>
            </x14:sparkline>
            <x14:sparkline>
              <xm:f>'Top part 2 Increases'!D30:P30</xm:f>
              <xm:sqref>Q30</xm:sqref>
            </x14:sparkline>
            <x14:sparkline>
              <xm:f>'Top part 2 Increases'!D31:P31</xm:f>
              <xm:sqref>Q31</xm:sqref>
            </x14:sparkline>
            <x14:sparkline>
              <xm:f>'Top part 2 Increases'!D32:P32</xm:f>
              <xm:sqref>Q32</xm:sqref>
            </x14:sparkline>
            <x14:sparkline>
              <xm:f>'Top part 2 Increases'!D33:P33</xm:f>
              <xm:sqref>Q33</xm:sqref>
            </x14:sparkline>
            <x14:sparkline>
              <xm:f>'Top part 2 Increases'!D34:P34</xm:f>
              <xm:sqref>Q34</xm:sqref>
            </x14:sparkline>
            <x14:sparkline>
              <xm:f>'Top part 2 Increases'!D35:P35</xm:f>
              <xm:sqref>Q35</xm:sqref>
            </x14:sparkline>
            <x14:sparkline>
              <xm:f>'Top part 2 Increases'!D36:P36</xm:f>
              <xm:sqref>Q36</xm:sqref>
            </x14:sparkline>
            <x14:sparkline>
              <xm:f>'Top part 2 Increases'!D37:P37</xm:f>
              <xm:sqref>Q37</xm:sqref>
            </x14:sparkline>
            <x14:sparkline>
              <xm:f>'Top part 2 Increases'!D38:P38</xm:f>
              <xm:sqref>Q38</xm:sqref>
            </x14:sparkline>
            <x14:sparkline>
              <xm:f>'Top part 2 Increases'!D39:P39</xm:f>
              <xm:sqref>Q39</xm:sqref>
            </x14:sparkline>
            <x14:sparkline>
              <xm:f>'Top part 2 Increases'!D40:P40</xm:f>
              <xm:sqref>Q40</xm:sqref>
            </x14:sparkline>
            <x14:sparkline>
              <xm:f>'Top part 2 Increases'!D41:P41</xm:f>
              <xm:sqref>Q41</xm:sqref>
            </x14:sparkline>
            <x14:sparkline>
              <xm:f>'Top part 2 Increases'!D42:P42</xm:f>
              <xm:sqref>Q42</xm:sqref>
            </x14:sparkline>
            <x14:sparkline>
              <xm:f>'Top part 2 Increases'!D43:P43</xm:f>
              <xm:sqref>Q43</xm:sqref>
            </x14:sparkline>
            <x14:sparkline>
              <xm:f>'Top part 2 Increases'!D44:P44</xm:f>
              <xm:sqref>Q44</xm:sqref>
            </x14:sparkline>
            <x14:sparkline>
              <xm:f>'Top part 2 Increases'!D45:P45</xm:f>
              <xm:sqref>Q45</xm:sqref>
            </x14:sparkline>
            <x14:sparkline>
              <xm:f>'Top part 2 Increases'!D46:P46</xm:f>
              <xm:sqref>Q46</xm:sqref>
            </x14:sparkline>
            <x14:sparkline>
              <xm:f>'Top part 2 Increases'!D47:P47</xm:f>
              <xm:sqref>Q47</xm:sqref>
            </x14:sparkline>
            <x14:sparkline>
              <xm:f>'Top part 2 Increases'!D48:P48</xm:f>
              <xm:sqref>Q48</xm:sqref>
            </x14:sparkline>
            <x14:sparkline>
              <xm:f>'Top part 2 Increases'!D49:P49</xm:f>
              <xm:sqref>Q49</xm:sqref>
            </x14:sparkline>
            <x14:sparkline>
              <xm:f>'Top part 2 Increases'!D50:P50</xm:f>
              <xm:sqref>Q50</xm:sqref>
            </x14:sparkline>
            <x14:sparkline>
              <xm:f>'Top part 2 Increases'!D51:P51</xm:f>
              <xm:sqref>Q51</xm:sqref>
            </x14:sparkline>
            <x14:sparkline>
              <xm:f>'Top part 2 Increases'!D52:P52</xm:f>
              <xm:sqref>Q52</xm:sqref>
            </x14:sparkline>
            <x14:sparkline>
              <xm:f>'Top part 2 Increases'!D53:P53</xm:f>
              <xm:sqref>Q53</xm:sqref>
            </x14:sparkline>
            <x14:sparkline>
              <xm:f>'Top part 2 Increases'!D54:P54</xm:f>
              <xm:sqref>Q54</xm:sqref>
            </x14:sparkline>
            <x14:sparkline>
              <xm:f>'Top part 2 Increases'!D55:P55</xm:f>
              <xm:sqref>Q55</xm:sqref>
            </x14:sparkline>
            <x14:sparkline>
              <xm:f>'Top part 2 Increases'!D56:P56</xm:f>
              <xm:sqref>Q56</xm:sqref>
            </x14:sparkline>
            <x14:sparkline>
              <xm:f>'Top part 2 Increases'!D57:P57</xm:f>
              <xm:sqref>Q57</xm:sqref>
            </x14:sparkline>
            <x14:sparkline>
              <xm:f>'Top part 2 Increases'!D58:P58</xm:f>
              <xm:sqref>Q58</xm:sqref>
            </x14:sparkline>
            <x14:sparkline>
              <xm:f>'Top part 2 Increases'!D59:P59</xm:f>
              <xm:sqref>Q59</xm:sqref>
            </x14:sparkline>
            <x14:sparkline>
              <xm:f>'Top part 2 Increases'!D60:P60</xm:f>
              <xm:sqref>Q60</xm:sqref>
            </x14:sparkline>
            <x14:sparkline>
              <xm:f>'Top part 2 Increases'!D61:P61</xm:f>
              <xm:sqref>Q61</xm:sqref>
            </x14:sparkline>
            <x14:sparkline>
              <xm:f>'Top part 2 Increases'!D62:P62</xm:f>
              <xm:sqref>Q62</xm:sqref>
            </x14:sparkline>
            <x14:sparkline>
              <xm:f>'Top part 2 Increases'!D63:P63</xm:f>
              <xm:sqref>Q63</xm:sqref>
            </x14:sparkline>
            <x14:sparkline>
              <xm:f>'Top part 2 Increases'!D64:P64</xm:f>
              <xm:sqref>Q64</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A534"/>
  <sheetViews>
    <sheetView workbookViewId="0">
      <pane xSplit="4" ySplit="8" topLeftCell="R213" activePane="bottomRight" state="frozen"/>
      <selection pane="topRight" activeCell="D1" sqref="D1"/>
      <selection pane="bottomLeft" activeCell="A8" sqref="A8"/>
      <selection pane="bottomRight" activeCell="V9" sqref="V9:Y18"/>
    </sheetView>
  </sheetViews>
  <sheetFormatPr defaultColWidth="8.88671875" defaultRowHeight="12.75" zeroHeight="1"/>
  <cols>
    <col min="1" max="1" width="2.44140625" style="15" customWidth="1"/>
    <col min="2" max="2" width="28.33203125" style="15" customWidth="1"/>
    <col min="3" max="3" width="35.21875" style="15" customWidth="1"/>
    <col min="4" max="4" width="29.44140625" style="15" customWidth="1"/>
    <col min="5" max="8" width="7.5546875" style="15" hidden="1" customWidth="1"/>
    <col min="9" max="16" width="7.5546875" style="15" customWidth="1"/>
    <col min="17" max="17" width="7.5546875" style="14" customWidth="1"/>
    <col min="18" max="19" width="8.88671875" style="15" customWidth="1"/>
    <col min="20" max="20" width="11" style="15" customWidth="1"/>
    <col min="21" max="21" width="7.33203125" style="15" customWidth="1"/>
    <col min="22" max="22" width="24.21875" style="15" bestFit="1" customWidth="1"/>
    <col min="23" max="16383" width="8.88671875" style="15"/>
    <col min="16384" max="16384" width="1.77734375" style="15" customWidth="1"/>
  </cols>
  <sheetData>
    <row r="1" spans="1:27">
      <c r="A1" s="47"/>
      <c r="B1" s="47"/>
      <c r="C1" s="47"/>
      <c r="D1" s="47"/>
      <c r="E1" s="47"/>
      <c r="F1" s="47"/>
      <c r="G1" s="47"/>
      <c r="H1" s="47"/>
      <c r="I1" s="47"/>
      <c r="J1" s="47"/>
      <c r="K1" s="47"/>
      <c r="L1" s="47"/>
      <c r="M1" s="47"/>
      <c r="N1" s="47"/>
      <c r="O1" s="47"/>
      <c r="P1" s="47"/>
      <c r="Q1" s="49"/>
      <c r="R1" s="47"/>
      <c r="S1" s="47"/>
      <c r="T1" s="47"/>
      <c r="U1" s="47"/>
    </row>
    <row r="2" spans="1:27" ht="24" customHeight="1">
      <c r="A2" s="47"/>
      <c r="B2" s="34" t="s">
        <v>534</v>
      </c>
      <c r="S2" s="37" t="s">
        <v>543</v>
      </c>
      <c r="U2" s="47"/>
    </row>
    <row r="3" spans="1:27" ht="13.5" customHeight="1">
      <c r="A3" s="47"/>
      <c r="B3" s="34"/>
      <c r="S3" s="36">
        <v>1</v>
      </c>
      <c r="T3" s="15" t="s">
        <v>540</v>
      </c>
      <c r="U3" s="47"/>
    </row>
    <row r="4" spans="1:27" ht="13.5" customHeight="1">
      <c r="A4" s="47"/>
      <c r="B4" s="38" t="s">
        <v>544</v>
      </c>
      <c r="S4" s="36">
        <v>0</v>
      </c>
      <c r="T4" s="15" t="s">
        <v>541</v>
      </c>
      <c r="U4" s="47"/>
    </row>
    <row r="5" spans="1:27" ht="13.5" customHeight="1">
      <c r="A5" s="47"/>
      <c r="B5" s="38"/>
      <c r="S5" s="36">
        <v>-1</v>
      </c>
      <c r="T5" s="15" t="s">
        <v>542</v>
      </c>
      <c r="U5" s="47"/>
    </row>
    <row r="6" spans="1:27" ht="13.5" customHeight="1">
      <c r="A6" s="47"/>
      <c r="B6" s="47"/>
      <c r="C6" s="47"/>
      <c r="D6" s="47"/>
      <c r="E6" s="47"/>
      <c r="F6" s="47"/>
      <c r="G6" s="47"/>
      <c r="H6" s="47"/>
      <c r="I6" s="47"/>
      <c r="J6" s="47"/>
      <c r="K6" s="47"/>
      <c r="L6" s="47"/>
      <c r="M6" s="47"/>
      <c r="N6" s="47"/>
      <c r="O6" s="47"/>
      <c r="P6" s="47"/>
      <c r="Q6" s="49"/>
      <c r="R6" s="47"/>
      <c r="S6" s="47"/>
      <c r="T6" s="47"/>
      <c r="U6" s="47"/>
    </row>
    <row r="7" spans="1:27" ht="27.75" customHeight="1">
      <c r="A7" s="47"/>
      <c r="B7" s="100" t="s">
        <v>532</v>
      </c>
      <c r="C7" s="101" t="s">
        <v>531</v>
      </c>
      <c r="D7" s="102" t="s">
        <v>533</v>
      </c>
      <c r="E7" s="94" t="s">
        <v>0</v>
      </c>
      <c r="F7" s="94"/>
      <c r="G7" s="94"/>
      <c r="H7" s="94"/>
      <c r="I7" s="95" t="s">
        <v>1</v>
      </c>
      <c r="J7" s="95"/>
      <c r="K7" s="95"/>
      <c r="L7" s="95"/>
      <c r="M7" s="94" t="s">
        <v>2</v>
      </c>
      <c r="N7" s="94"/>
      <c r="O7" s="94"/>
      <c r="P7" s="94"/>
      <c r="Q7" s="62" t="s">
        <v>3</v>
      </c>
      <c r="R7" s="91" t="s">
        <v>19</v>
      </c>
      <c r="S7" s="91" t="s">
        <v>20</v>
      </c>
      <c r="T7" s="91" t="s">
        <v>18</v>
      </c>
      <c r="U7" s="47"/>
    </row>
    <row r="8" spans="1:27" ht="12.75" customHeight="1" thickBot="1">
      <c r="A8" s="47"/>
      <c r="B8" s="100"/>
      <c r="C8" s="101"/>
      <c r="D8" s="102"/>
      <c r="E8" s="12" t="s">
        <v>5</v>
      </c>
      <c r="F8" s="12" t="s">
        <v>6</v>
      </c>
      <c r="G8" s="12" t="s">
        <v>7</v>
      </c>
      <c r="H8" s="12" t="s">
        <v>8</v>
      </c>
      <c r="I8" s="13" t="s">
        <v>5</v>
      </c>
      <c r="J8" s="13" t="s">
        <v>6</v>
      </c>
      <c r="K8" s="13" t="s">
        <v>7</v>
      </c>
      <c r="L8" s="13" t="s">
        <v>8</v>
      </c>
      <c r="M8" s="12" t="s">
        <v>5</v>
      </c>
      <c r="N8" s="12" t="s">
        <v>6</v>
      </c>
      <c r="O8" s="12" t="s">
        <v>7</v>
      </c>
      <c r="P8" s="12" t="s">
        <v>8</v>
      </c>
      <c r="Q8" s="13" t="s">
        <v>5</v>
      </c>
      <c r="R8" s="92"/>
      <c r="S8" s="92"/>
      <c r="T8" s="92"/>
      <c r="U8" s="47"/>
    </row>
    <row r="9" spans="1:27">
      <c r="A9" s="47"/>
      <c r="B9" s="57"/>
      <c r="C9" s="28"/>
      <c r="D9" s="64" t="s">
        <v>496</v>
      </c>
      <c r="E9" s="65">
        <v>12735</v>
      </c>
      <c r="F9" s="65">
        <v>12738</v>
      </c>
      <c r="G9" s="65">
        <v>11639</v>
      </c>
      <c r="H9" s="65">
        <v>12927</v>
      </c>
      <c r="I9" s="65">
        <v>13427</v>
      </c>
      <c r="J9" s="65">
        <v>13142</v>
      </c>
      <c r="K9" s="65">
        <v>11041</v>
      </c>
      <c r="L9" s="65">
        <v>12631</v>
      </c>
      <c r="M9" s="65">
        <v>13076</v>
      </c>
      <c r="N9" s="65">
        <v>13154</v>
      </c>
      <c r="O9" s="65">
        <v>11254</v>
      </c>
      <c r="P9" s="65">
        <v>12853</v>
      </c>
      <c r="Q9" s="66">
        <v>12811</v>
      </c>
      <c r="R9" s="1"/>
      <c r="S9" s="2">
        <f t="shared" ref="S9:S72" si="0">(Q9-M9)/M9</f>
        <v>-2.0266136433159988E-2</v>
      </c>
      <c r="T9" s="3">
        <f t="shared" ref="T9:T44" si="1">IF(S9&gt;0.05,1,IF(S9&lt;-0.05,-1,0))</f>
        <v>0</v>
      </c>
      <c r="U9" s="63">
        <f>SUM(N9:Q9)</f>
        <v>50072</v>
      </c>
      <c r="V9" s="15" t="str">
        <f>+D9</f>
        <v>Purchased from independent dealer</v>
      </c>
      <c r="W9" s="40">
        <v>12811</v>
      </c>
      <c r="X9" s="75">
        <v>-2.0266136433159988E-2</v>
      </c>
      <c r="Y9" s="73">
        <v>50072</v>
      </c>
      <c r="Z9" s="74">
        <f>+S9</f>
        <v>-2.0266136433159988E-2</v>
      </c>
      <c r="AA9" s="73">
        <f>+U9</f>
        <v>50072</v>
      </c>
    </row>
    <row r="10" spans="1:27">
      <c r="A10" s="47"/>
      <c r="B10" s="57"/>
      <c r="C10" s="28"/>
      <c r="D10" s="67" t="s">
        <v>489</v>
      </c>
      <c r="E10" s="68">
        <v>3157</v>
      </c>
      <c r="F10" s="68">
        <v>3182</v>
      </c>
      <c r="G10" s="68">
        <v>3085</v>
      </c>
      <c r="H10" s="68">
        <v>3086</v>
      </c>
      <c r="I10" s="68">
        <v>3092</v>
      </c>
      <c r="J10" s="68">
        <v>3125</v>
      </c>
      <c r="K10" s="68">
        <v>2519</v>
      </c>
      <c r="L10" s="68">
        <v>2706</v>
      </c>
      <c r="M10" s="68">
        <v>2717</v>
      </c>
      <c r="N10" s="68">
        <v>2947</v>
      </c>
      <c r="O10" s="68">
        <v>2421</v>
      </c>
      <c r="P10" s="68">
        <v>2700</v>
      </c>
      <c r="Q10" s="69">
        <v>2779</v>
      </c>
      <c r="R10" s="1"/>
      <c r="S10" s="2">
        <f t="shared" si="0"/>
        <v>2.2819285977180713E-2</v>
      </c>
      <c r="T10" s="3">
        <f t="shared" si="1"/>
        <v>0</v>
      </c>
      <c r="U10" s="63">
        <f t="shared" ref="U10:U18" si="2">SUM(N10:Q10)</f>
        <v>10847</v>
      </c>
      <c r="V10" s="15" t="str">
        <f t="shared" ref="V10:V18" si="3">+D10</f>
        <v>Independent garage</v>
      </c>
      <c r="W10" s="40">
        <v>2779</v>
      </c>
      <c r="X10" s="75">
        <v>2.2819285977180713E-2</v>
      </c>
      <c r="Y10" s="73">
        <v>10847</v>
      </c>
      <c r="Z10" s="74">
        <f t="shared" ref="Z10:Z18" si="4">+S10</f>
        <v>2.2819285977180713E-2</v>
      </c>
      <c r="AA10" s="73">
        <f t="shared" ref="AA10:AA18" si="5">+U10</f>
        <v>10847</v>
      </c>
    </row>
    <row r="11" spans="1:27">
      <c r="A11" s="47"/>
      <c r="B11" s="57"/>
      <c r="C11" s="28"/>
      <c r="D11" s="67" t="s">
        <v>329</v>
      </c>
      <c r="E11" s="68">
        <v>3164</v>
      </c>
      <c r="F11" s="68">
        <v>3230</v>
      </c>
      <c r="G11" s="68">
        <v>3402</v>
      </c>
      <c r="H11" s="68">
        <v>3268</v>
      </c>
      <c r="I11" s="68">
        <v>3188</v>
      </c>
      <c r="J11" s="68">
        <v>3078</v>
      </c>
      <c r="K11" s="68">
        <v>2824</v>
      </c>
      <c r="L11" s="68">
        <v>2722</v>
      </c>
      <c r="M11" s="68">
        <v>2556</v>
      </c>
      <c r="N11" s="68">
        <v>2850</v>
      </c>
      <c r="O11" s="68">
        <v>2710</v>
      </c>
      <c r="P11" s="68">
        <v>2761</v>
      </c>
      <c r="Q11" s="69">
        <v>2596</v>
      </c>
      <c r="R11" s="1"/>
      <c r="S11" s="2">
        <f t="shared" si="0"/>
        <v>1.5649452269170579E-2</v>
      </c>
      <c r="T11" s="3">
        <f t="shared" si="1"/>
        <v>0</v>
      </c>
      <c r="U11" s="63">
        <f t="shared" si="2"/>
        <v>10917</v>
      </c>
      <c r="V11" s="15" t="str">
        <f t="shared" si="3"/>
        <v>Mobile phones (service agreements)</v>
      </c>
      <c r="W11" s="40">
        <v>2596</v>
      </c>
      <c r="X11" s="75">
        <v>1.5649452269170579E-2</v>
      </c>
      <c r="Y11" s="73">
        <v>10917</v>
      </c>
      <c r="Z11" s="74">
        <f t="shared" si="4"/>
        <v>1.5649452269170579E-2</v>
      </c>
      <c r="AA11" s="73">
        <f t="shared" si="5"/>
        <v>10917</v>
      </c>
    </row>
    <row r="12" spans="1:27">
      <c r="A12" s="47"/>
      <c r="B12" s="57"/>
      <c r="C12" s="28"/>
      <c r="D12" s="67" t="s">
        <v>144</v>
      </c>
      <c r="E12" s="68">
        <v>2522</v>
      </c>
      <c r="F12" s="68">
        <v>2503</v>
      </c>
      <c r="G12" s="68">
        <v>2345</v>
      </c>
      <c r="H12" s="68">
        <v>2001</v>
      </c>
      <c r="I12" s="68">
        <v>2094</v>
      </c>
      <c r="J12" s="68">
        <v>2209</v>
      </c>
      <c r="K12" s="68">
        <v>1912</v>
      </c>
      <c r="L12" s="68">
        <v>2219</v>
      </c>
      <c r="M12" s="68">
        <v>2336</v>
      </c>
      <c r="N12" s="68">
        <v>2656</v>
      </c>
      <c r="O12" s="68">
        <v>2321</v>
      </c>
      <c r="P12" s="68">
        <v>2377</v>
      </c>
      <c r="Q12" s="69">
        <v>2284</v>
      </c>
      <c r="R12" s="1"/>
      <c r="S12" s="2">
        <f t="shared" si="0"/>
        <v>-2.2260273972602738E-2</v>
      </c>
      <c r="T12" s="3">
        <f t="shared" si="1"/>
        <v>0</v>
      </c>
      <c r="U12" s="63">
        <f t="shared" si="2"/>
        <v>9638</v>
      </c>
      <c r="V12" s="15" t="str">
        <f t="shared" si="3"/>
        <v>Other general building work</v>
      </c>
      <c r="W12" s="40">
        <v>2284</v>
      </c>
      <c r="X12" s="75">
        <v>-2.2260273972602738E-2</v>
      </c>
      <c r="Y12" s="73">
        <v>9638</v>
      </c>
      <c r="Z12" s="74">
        <f t="shared" si="4"/>
        <v>-2.2260273972602738E-2</v>
      </c>
      <c r="AA12" s="73">
        <f t="shared" si="5"/>
        <v>9638</v>
      </c>
    </row>
    <row r="13" spans="1:27">
      <c r="A13" s="47"/>
      <c r="B13" s="57"/>
      <c r="C13" s="28" t="s">
        <v>56</v>
      </c>
      <c r="D13" s="67" t="s">
        <v>328</v>
      </c>
      <c r="E13" s="68">
        <v>2563</v>
      </c>
      <c r="F13" s="68">
        <v>2751</v>
      </c>
      <c r="G13" s="68">
        <v>3049</v>
      </c>
      <c r="H13" s="68">
        <v>2763</v>
      </c>
      <c r="I13" s="68">
        <v>2627</v>
      </c>
      <c r="J13" s="68">
        <v>3211</v>
      </c>
      <c r="K13" s="68">
        <v>3546</v>
      </c>
      <c r="L13" s="68">
        <v>2623</v>
      </c>
      <c r="M13" s="68">
        <v>2522</v>
      </c>
      <c r="N13" s="68">
        <v>2722</v>
      </c>
      <c r="O13" s="68">
        <v>2635</v>
      </c>
      <c r="P13" s="68">
        <v>2588</v>
      </c>
      <c r="Q13" s="69">
        <v>2157</v>
      </c>
      <c r="R13" s="1"/>
      <c r="S13" s="2">
        <f t="shared" si="0"/>
        <v>-0.14472640761300556</v>
      </c>
      <c r="T13" s="3">
        <f t="shared" si="1"/>
        <v>-1</v>
      </c>
      <c r="U13" s="63">
        <f t="shared" si="2"/>
        <v>10102</v>
      </c>
      <c r="V13" s="15" t="str">
        <f t="shared" si="3"/>
        <v>Mobile phones (hardware)</v>
      </c>
      <c r="W13" s="40">
        <v>2157</v>
      </c>
      <c r="X13" s="75">
        <v>-0.14472640761300556</v>
      </c>
      <c r="Y13" s="73">
        <v>10102</v>
      </c>
      <c r="Z13" s="74">
        <f t="shared" si="4"/>
        <v>-0.14472640761300556</v>
      </c>
      <c r="AA13" s="73">
        <f t="shared" si="5"/>
        <v>10102</v>
      </c>
    </row>
    <row r="14" spans="1:27">
      <c r="A14" s="47"/>
      <c r="B14" s="57"/>
      <c r="C14" s="28"/>
      <c r="D14" s="67" t="s">
        <v>128</v>
      </c>
      <c r="E14" s="68">
        <v>3244</v>
      </c>
      <c r="F14" s="68">
        <v>2854</v>
      </c>
      <c r="G14" s="68">
        <v>2816</v>
      </c>
      <c r="H14" s="68">
        <v>2588</v>
      </c>
      <c r="I14" s="68">
        <v>2292</v>
      </c>
      <c r="J14" s="68">
        <v>2059</v>
      </c>
      <c r="K14" s="68">
        <v>1961</v>
      </c>
      <c r="L14" s="68">
        <v>2538</v>
      </c>
      <c r="M14" s="68">
        <v>2259</v>
      </c>
      <c r="N14" s="68">
        <v>2074</v>
      </c>
      <c r="O14" s="68">
        <v>2133</v>
      </c>
      <c r="P14" s="68">
        <v>2739</v>
      </c>
      <c r="Q14" s="69">
        <v>2085</v>
      </c>
      <c r="R14" s="1"/>
      <c r="S14" s="2">
        <f t="shared" si="0"/>
        <v>-7.702523240371846E-2</v>
      </c>
      <c r="T14" s="3">
        <f t="shared" si="1"/>
        <v>-1</v>
      </c>
      <c r="U14" s="63">
        <f t="shared" si="2"/>
        <v>9031</v>
      </c>
      <c r="V14" s="15" t="str">
        <f t="shared" si="3"/>
        <v>Upholstered furniture</v>
      </c>
      <c r="W14" s="40">
        <v>2085</v>
      </c>
      <c r="X14" s="75">
        <v>-7.702523240371846E-2</v>
      </c>
      <c r="Y14" s="73">
        <v>9031</v>
      </c>
      <c r="Z14" s="74">
        <f t="shared" si="4"/>
        <v>-7.702523240371846E-2</v>
      </c>
      <c r="AA14" s="73">
        <f t="shared" si="5"/>
        <v>9031</v>
      </c>
    </row>
    <row r="15" spans="1:27">
      <c r="A15" s="47"/>
      <c r="B15" s="57"/>
      <c r="C15" s="28"/>
      <c r="D15" s="67" t="s">
        <v>495</v>
      </c>
      <c r="E15" s="68">
        <v>2284</v>
      </c>
      <c r="F15" s="68">
        <v>2161</v>
      </c>
      <c r="G15" s="68">
        <v>1868</v>
      </c>
      <c r="H15" s="68">
        <v>1881</v>
      </c>
      <c r="I15" s="68">
        <v>1790</v>
      </c>
      <c r="J15" s="68">
        <v>1789</v>
      </c>
      <c r="K15" s="68">
        <v>1364</v>
      </c>
      <c r="L15" s="68">
        <v>1759</v>
      </c>
      <c r="M15" s="68">
        <v>1723</v>
      </c>
      <c r="N15" s="68">
        <v>1811</v>
      </c>
      <c r="O15" s="68">
        <v>1547</v>
      </c>
      <c r="P15" s="68">
        <v>2118</v>
      </c>
      <c r="Q15" s="69">
        <v>2009</v>
      </c>
      <c r="R15" s="1"/>
      <c r="S15" s="2">
        <f t="shared" si="0"/>
        <v>0.16598955310504934</v>
      </c>
      <c r="T15" s="3">
        <f t="shared" si="1"/>
        <v>1</v>
      </c>
      <c r="U15" s="63">
        <f t="shared" si="2"/>
        <v>7485</v>
      </c>
      <c r="V15" s="15" t="str">
        <f t="shared" si="3"/>
        <v>Purchased from franchise dealer</v>
      </c>
      <c r="W15" s="40">
        <v>2009</v>
      </c>
      <c r="X15" s="75">
        <v>0.16598955310504934</v>
      </c>
      <c r="Y15" s="73">
        <v>7485</v>
      </c>
      <c r="Z15" s="74">
        <f t="shared" si="4"/>
        <v>0.16598955310504934</v>
      </c>
      <c r="AA15" s="73">
        <f t="shared" si="5"/>
        <v>7485</v>
      </c>
    </row>
    <row r="16" spans="1:27">
      <c r="A16" s="47"/>
      <c r="B16" s="57"/>
      <c r="C16" s="28"/>
      <c r="D16" s="67" t="s">
        <v>345</v>
      </c>
      <c r="E16" s="68">
        <v>2695</v>
      </c>
      <c r="F16" s="68">
        <v>2419</v>
      </c>
      <c r="G16" s="68">
        <v>2537</v>
      </c>
      <c r="H16" s="68">
        <v>2329</v>
      </c>
      <c r="I16" s="68">
        <v>2154</v>
      </c>
      <c r="J16" s="68">
        <v>1928</v>
      </c>
      <c r="K16" s="68">
        <v>1900</v>
      </c>
      <c r="L16" s="68">
        <v>1926</v>
      </c>
      <c r="M16" s="68">
        <v>2212</v>
      </c>
      <c r="N16" s="68">
        <v>1908</v>
      </c>
      <c r="O16" s="68">
        <v>1787</v>
      </c>
      <c r="P16" s="68">
        <v>2033</v>
      </c>
      <c r="Q16" s="69">
        <v>1958</v>
      </c>
      <c r="R16" s="1"/>
      <c r="S16" s="2">
        <f t="shared" si="0"/>
        <v>-0.11482820976491863</v>
      </c>
      <c r="T16" s="3">
        <f t="shared" si="1"/>
        <v>-1</v>
      </c>
      <c r="U16" s="63">
        <f t="shared" si="2"/>
        <v>7686</v>
      </c>
      <c r="V16" s="15" t="str">
        <f t="shared" si="3"/>
        <v>Womens clothing</v>
      </c>
      <c r="W16" s="40">
        <v>1958</v>
      </c>
      <c r="X16" s="75">
        <v>-0.11482820976491863</v>
      </c>
      <c r="Y16" s="73">
        <v>7686</v>
      </c>
      <c r="Z16" s="74">
        <f t="shared" si="4"/>
        <v>-0.11482820976491863</v>
      </c>
      <c r="AA16" s="73">
        <f t="shared" si="5"/>
        <v>7686</v>
      </c>
    </row>
    <row r="17" spans="1:27">
      <c r="A17" s="47"/>
      <c r="B17" s="57"/>
      <c r="C17" s="28"/>
      <c r="D17" s="67" t="s">
        <v>179</v>
      </c>
      <c r="E17" s="68">
        <v>2301</v>
      </c>
      <c r="F17" s="68">
        <v>2366</v>
      </c>
      <c r="G17" s="68">
        <v>3093</v>
      </c>
      <c r="H17" s="68">
        <v>3469</v>
      </c>
      <c r="I17" s="68">
        <v>2287</v>
      </c>
      <c r="J17" s="68">
        <v>2101</v>
      </c>
      <c r="K17" s="68">
        <v>2482</v>
      </c>
      <c r="L17" s="68">
        <v>2648</v>
      </c>
      <c r="M17" s="68">
        <v>2074</v>
      </c>
      <c r="N17" s="68">
        <v>2180</v>
      </c>
      <c r="O17" s="68">
        <v>2250</v>
      </c>
      <c r="P17" s="68">
        <v>2294</v>
      </c>
      <c r="Q17" s="69">
        <v>1582</v>
      </c>
      <c r="R17" s="1"/>
      <c r="S17" s="2">
        <f t="shared" si="0"/>
        <v>-0.23722275795564127</v>
      </c>
      <c r="T17" s="3">
        <f t="shared" si="1"/>
        <v>-1</v>
      </c>
      <c r="U17" s="63">
        <f t="shared" si="2"/>
        <v>8306</v>
      </c>
      <c r="V17" s="15" t="str">
        <f t="shared" si="3"/>
        <v>Lap-tops notebooks and tablet PCs</v>
      </c>
      <c r="W17" s="40">
        <v>1582</v>
      </c>
      <c r="X17" s="75">
        <v>-0.23722275795564127</v>
      </c>
      <c r="Y17" s="73">
        <v>8306</v>
      </c>
      <c r="Z17" s="74">
        <f t="shared" si="4"/>
        <v>-0.23722275795564127</v>
      </c>
      <c r="AA17" s="73">
        <f t="shared" si="5"/>
        <v>8306</v>
      </c>
    </row>
    <row r="18" spans="1:27" ht="13.5" thickBot="1">
      <c r="A18" s="47"/>
      <c r="B18" s="57"/>
      <c r="C18" s="28"/>
      <c r="D18" s="70" t="s">
        <v>333</v>
      </c>
      <c r="E18" s="71">
        <v>1967</v>
      </c>
      <c r="F18" s="71">
        <v>1857</v>
      </c>
      <c r="G18" s="71">
        <v>1737</v>
      </c>
      <c r="H18" s="71">
        <v>1610</v>
      </c>
      <c r="I18" s="71">
        <v>1419</v>
      </c>
      <c r="J18" s="71">
        <v>1654</v>
      </c>
      <c r="K18" s="71">
        <v>1436</v>
      </c>
      <c r="L18" s="71">
        <v>1681</v>
      </c>
      <c r="M18" s="71">
        <v>1690</v>
      </c>
      <c r="N18" s="71">
        <v>1707</v>
      </c>
      <c r="O18" s="71">
        <v>1467</v>
      </c>
      <c r="P18" s="71">
        <v>1828</v>
      </c>
      <c r="Q18" s="72">
        <v>1571</v>
      </c>
      <c r="R18" s="1"/>
      <c r="S18" s="2">
        <f t="shared" si="0"/>
        <v>-7.0414201183431946E-2</v>
      </c>
      <c r="T18" s="3">
        <f t="shared" si="1"/>
        <v>-1</v>
      </c>
      <c r="U18" s="63">
        <f t="shared" si="2"/>
        <v>6573</v>
      </c>
      <c r="V18" s="15" t="str">
        <f t="shared" si="3"/>
        <v>Telephone services (land line)</v>
      </c>
      <c r="W18" s="40">
        <v>1571</v>
      </c>
      <c r="X18" s="75">
        <v>-7.0414201183431946E-2</v>
      </c>
      <c r="Y18" s="73">
        <v>6573</v>
      </c>
      <c r="Z18" s="74">
        <f t="shared" si="4"/>
        <v>-7.0414201183431946E-2</v>
      </c>
      <c r="AA18" s="73">
        <f t="shared" si="5"/>
        <v>6573</v>
      </c>
    </row>
    <row r="19" spans="1:27">
      <c r="A19" s="47"/>
      <c r="B19" s="57"/>
      <c r="C19" s="28"/>
      <c r="D19" s="5" t="s">
        <v>94</v>
      </c>
      <c r="E19" s="10">
        <v>1876</v>
      </c>
      <c r="F19" s="10">
        <v>1910</v>
      </c>
      <c r="G19" s="10">
        <v>1976</v>
      </c>
      <c r="H19" s="10">
        <v>1859</v>
      </c>
      <c r="I19" s="10">
        <v>1884</v>
      </c>
      <c r="J19" s="10">
        <v>2318</v>
      </c>
      <c r="K19" s="10">
        <v>2192</v>
      </c>
      <c r="L19" s="10">
        <v>3519</v>
      </c>
      <c r="M19" s="10">
        <v>2234</v>
      </c>
      <c r="N19" s="10">
        <v>1920</v>
      </c>
      <c r="O19" s="10">
        <v>1636</v>
      </c>
      <c r="P19" s="10">
        <v>1636</v>
      </c>
      <c r="Q19" s="11">
        <v>1566</v>
      </c>
      <c r="R19" s="1"/>
      <c r="S19" s="2">
        <f t="shared" si="0"/>
        <v>-0.29901521933751118</v>
      </c>
      <c r="T19" s="3">
        <f t="shared" si="1"/>
        <v>-1</v>
      </c>
      <c r="U19" s="47"/>
    </row>
    <row r="20" spans="1:27">
      <c r="A20" s="47"/>
      <c r="B20" s="57"/>
      <c r="C20" s="28"/>
      <c r="D20" s="5" t="s">
        <v>135</v>
      </c>
      <c r="E20" s="10">
        <v>1238</v>
      </c>
      <c r="F20" s="10">
        <v>1011</v>
      </c>
      <c r="G20" s="10">
        <v>1918</v>
      </c>
      <c r="H20" s="10">
        <v>2110</v>
      </c>
      <c r="I20" s="10">
        <v>1695</v>
      </c>
      <c r="J20" s="10">
        <v>1740</v>
      </c>
      <c r="K20" s="10">
        <v>2664</v>
      </c>
      <c r="L20" s="10">
        <v>2562</v>
      </c>
      <c r="M20" s="10">
        <v>1825</v>
      </c>
      <c r="N20" s="10">
        <v>1762</v>
      </c>
      <c r="O20" s="10">
        <v>2216</v>
      </c>
      <c r="P20" s="10">
        <v>2503</v>
      </c>
      <c r="Q20" s="11">
        <v>1559</v>
      </c>
      <c r="R20" s="1"/>
      <c r="S20" s="2">
        <f t="shared" si="0"/>
        <v>-0.14575342465753424</v>
      </c>
      <c r="T20" s="3">
        <f t="shared" si="1"/>
        <v>-1</v>
      </c>
      <c r="U20" s="47"/>
    </row>
    <row r="21" spans="1:27">
      <c r="A21" s="47"/>
      <c r="B21" s="57"/>
      <c r="C21" s="20" t="s">
        <v>266</v>
      </c>
      <c r="D21" s="20"/>
      <c r="E21" s="29">
        <v>2063</v>
      </c>
      <c r="F21" s="29">
        <v>2063</v>
      </c>
      <c r="G21" s="29">
        <v>1782</v>
      </c>
      <c r="H21" s="29">
        <v>1812</v>
      </c>
      <c r="I21" s="29">
        <v>1844</v>
      </c>
      <c r="J21" s="29">
        <v>1665</v>
      </c>
      <c r="K21" s="29">
        <v>1375</v>
      </c>
      <c r="L21" s="29">
        <v>1408</v>
      </c>
      <c r="M21" s="29">
        <v>1486</v>
      </c>
      <c r="N21" s="29">
        <v>1464</v>
      </c>
      <c r="O21" s="29">
        <v>1277</v>
      </c>
      <c r="P21" s="29">
        <v>1494</v>
      </c>
      <c r="Q21" s="29">
        <v>1504</v>
      </c>
      <c r="R21" s="1"/>
      <c r="S21" s="2">
        <f t="shared" si="0"/>
        <v>1.2113055181695828E-2</v>
      </c>
      <c r="T21" s="3">
        <f t="shared" si="1"/>
        <v>0</v>
      </c>
      <c r="U21" s="47"/>
    </row>
    <row r="22" spans="1:27">
      <c r="A22" s="47"/>
      <c r="B22" s="57"/>
      <c r="C22" s="28"/>
      <c r="D22" s="5" t="s">
        <v>507</v>
      </c>
      <c r="E22" s="10">
        <v>1636</v>
      </c>
      <c r="F22" s="10">
        <v>1911</v>
      </c>
      <c r="G22" s="10">
        <v>1436</v>
      </c>
      <c r="H22" s="10">
        <v>1143</v>
      </c>
      <c r="I22" s="10">
        <v>1199</v>
      </c>
      <c r="J22" s="10">
        <v>1245</v>
      </c>
      <c r="K22" s="10">
        <v>1054</v>
      </c>
      <c r="L22" s="10">
        <v>1125</v>
      </c>
      <c r="M22" s="10">
        <v>1180</v>
      </c>
      <c r="N22" s="10">
        <v>1348</v>
      </c>
      <c r="O22" s="10">
        <v>1240</v>
      </c>
      <c r="P22" s="10">
        <v>1475</v>
      </c>
      <c r="Q22" s="11">
        <v>1458</v>
      </c>
      <c r="R22" s="1"/>
      <c r="S22" s="2">
        <f t="shared" si="0"/>
        <v>0.23559322033898306</v>
      </c>
      <c r="T22" s="3">
        <f t="shared" si="1"/>
        <v>1</v>
      </c>
      <c r="U22" s="47"/>
    </row>
    <row r="23" spans="1:27">
      <c r="A23" s="47"/>
      <c r="B23" s="57"/>
      <c r="C23" s="28"/>
      <c r="D23" s="5" t="s">
        <v>131</v>
      </c>
      <c r="E23" s="10">
        <v>1716</v>
      </c>
      <c r="F23" s="10">
        <v>1706</v>
      </c>
      <c r="G23" s="10">
        <v>1764</v>
      </c>
      <c r="H23" s="10">
        <v>1817</v>
      </c>
      <c r="I23" s="10">
        <v>1653</v>
      </c>
      <c r="J23" s="10">
        <v>1762</v>
      </c>
      <c r="K23" s="10">
        <v>1628</v>
      </c>
      <c r="L23" s="10">
        <v>1994</v>
      </c>
      <c r="M23" s="10">
        <v>1705</v>
      </c>
      <c r="N23" s="10">
        <v>1709</v>
      </c>
      <c r="O23" s="10">
        <v>1649</v>
      </c>
      <c r="P23" s="10">
        <v>1630</v>
      </c>
      <c r="Q23" s="11">
        <v>1418</v>
      </c>
      <c r="R23" s="1"/>
      <c r="S23" s="2">
        <f t="shared" si="0"/>
        <v>-0.16832844574780059</v>
      </c>
      <c r="T23" s="3">
        <f t="shared" si="1"/>
        <v>-1</v>
      </c>
      <c r="U23" s="47"/>
    </row>
    <row r="24" spans="1:27">
      <c r="A24" s="47"/>
      <c r="B24" s="57"/>
      <c r="C24" s="20" t="s">
        <v>502</v>
      </c>
      <c r="D24" s="20"/>
      <c r="E24" s="29">
        <v>1451</v>
      </c>
      <c r="F24" s="29">
        <v>1552</v>
      </c>
      <c r="G24" s="29">
        <v>1278</v>
      </c>
      <c r="H24" s="29">
        <v>1184</v>
      </c>
      <c r="I24" s="29">
        <v>1464</v>
      </c>
      <c r="J24" s="29">
        <v>1396</v>
      </c>
      <c r="K24" s="29">
        <v>1032</v>
      </c>
      <c r="L24" s="29">
        <v>1146</v>
      </c>
      <c r="M24" s="29">
        <v>1381</v>
      </c>
      <c r="N24" s="29">
        <v>1376</v>
      </c>
      <c r="O24" s="29">
        <v>1036</v>
      </c>
      <c r="P24" s="29">
        <v>1190</v>
      </c>
      <c r="Q24" s="29">
        <v>1341</v>
      </c>
      <c r="R24" s="20"/>
      <c r="S24" s="30">
        <f t="shared" si="0"/>
        <v>-2.8964518464880521E-2</v>
      </c>
      <c r="T24" s="3">
        <f t="shared" si="1"/>
        <v>0</v>
      </c>
      <c r="U24" s="47"/>
    </row>
    <row r="25" spans="1:27">
      <c r="A25" s="47"/>
      <c r="B25" s="57"/>
      <c r="C25" s="28"/>
      <c r="D25" s="5" t="s">
        <v>147</v>
      </c>
      <c r="E25" s="10">
        <v>1413</v>
      </c>
      <c r="F25" s="10">
        <v>1573</v>
      </c>
      <c r="G25" s="10">
        <v>1567</v>
      </c>
      <c r="H25" s="10">
        <v>1608</v>
      </c>
      <c r="I25" s="10">
        <v>1386</v>
      </c>
      <c r="J25" s="10">
        <v>1465</v>
      </c>
      <c r="K25" s="10">
        <v>1369</v>
      </c>
      <c r="L25" s="10">
        <v>1955</v>
      </c>
      <c r="M25" s="10">
        <v>1574</v>
      </c>
      <c r="N25" s="10">
        <v>1644</v>
      </c>
      <c r="O25" s="10">
        <v>1631</v>
      </c>
      <c r="P25" s="10">
        <v>1556</v>
      </c>
      <c r="Q25" s="11">
        <v>1313</v>
      </c>
      <c r="R25" s="1"/>
      <c r="S25" s="2">
        <f t="shared" si="0"/>
        <v>-0.16581956797966962</v>
      </c>
      <c r="T25" s="3">
        <f t="shared" si="1"/>
        <v>-1</v>
      </c>
      <c r="U25" s="47"/>
    </row>
    <row r="26" spans="1:27">
      <c r="A26" s="47"/>
      <c r="B26" s="57"/>
      <c r="C26" s="20" t="s">
        <v>369</v>
      </c>
      <c r="D26" s="20"/>
      <c r="E26" s="29">
        <v>1620</v>
      </c>
      <c r="F26" s="29">
        <v>1663</v>
      </c>
      <c r="G26" s="29">
        <v>1854</v>
      </c>
      <c r="H26" s="29">
        <v>1843</v>
      </c>
      <c r="I26" s="29">
        <v>1458</v>
      </c>
      <c r="J26" s="29">
        <v>1424</v>
      </c>
      <c r="K26" s="29">
        <v>1389</v>
      </c>
      <c r="L26" s="29">
        <v>1569</v>
      </c>
      <c r="M26" s="29">
        <v>1291</v>
      </c>
      <c r="N26" s="29">
        <v>1418</v>
      </c>
      <c r="O26" s="29">
        <v>1442</v>
      </c>
      <c r="P26" s="29">
        <v>1653</v>
      </c>
      <c r="Q26" s="29">
        <v>1291</v>
      </c>
      <c r="R26" s="1"/>
      <c r="S26" s="2">
        <f t="shared" si="0"/>
        <v>0</v>
      </c>
      <c r="T26" s="32">
        <f t="shared" si="1"/>
        <v>0</v>
      </c>
      <c r="U26" s="47"/>
    </row>
    <row r="27" spans="1:27">
      <c r="A27" s="47"/>
      <c r="B27" s="57"/>
      <c r="C27" s="28"/>
      <c r="D27" s="5" t="s">
        <v>123</v>
      </c>
      <c r="E27" s="10">
        <v>2208</v>
      </c>
      <c r="F27" s="10">
        <v>2258</v>
      </c>
      <c r="G27" s="10">
        <v>2010</v>
      </c>
      <c r="H27" s="10">
        <v>2126</v>
      </c>
      <c r="I27" s="10">
        <v>1658</v>
      </c>
      <c r="J27" s="10">
        <v>1610</v>
      </c>
      <c r="K27" s="10">
        <v>1472</v>
      </c>
      <c r="L27" s="10">
        <v>1912</v>
      </c>
      <c r="M27" s="10">
        <v>1579</v>
      </c>
      <c r="N27" s="10">
        <v>1532</v>
      </c>
      <c r="O27" s="10">
        <v>1472</v>
      </c>
      <c r="P27" s="10">
        <v>1650</v>
      </c>
      <c r="Q27" s="11">
        <v>1252</v>
      </c>
      <c r="R27" s="1"/>
      <c r="S27" s="2">
        <f t="shared" si="0"/>
        <v>-0.20709309689677011</v>
      </c>
      <c r="T27" s="3">
        <f t="shared" si="1"/>
        <v>-1</v>
      </c>
      <c r="U27" s="47"/>
    </row>
    <row r="28" spans="1:27">
      <c r="A28" s="47"/>
      <c r="B28" s="57"/>
      <c r="C28" s="28"/>
      <c r="D28" s="5" t="s">
        <v>141</v>
      </c>
      <c r="E28" s="10">
        <v>1258</v>
      </c>
      <c r="F28" s="10">
        <v>1225</v>
      </c>
      <c r="G28" s="10">
        <v>1301</v>
      </c>
      <c r="H28" s="10">
        <v>1168</v>
      </c>
      <c r="I28" s="10">
        <v>1040</v>
      </c>
      <c r="J28" s="10">
        <v>1089</v>
      </c>
      <c r="K28" s="10">
        <v>1002</v>
      </c>
      <c r="L28" s="10">
        <v>1064</v>
      </c>
      <c r="M28" s="10">
        <v>1188</v>
      </c>
      <c r="N28" s="10">
        <v>1289</v>
      </c>
      <c r="O28" s="10">
        <v>1282</v>
      </c>
      <c r="P28" s="10">
        <v>1347</v>
      </c>
      <c r="Q28" s="11">
        <v>1249</v>
      </c>
      <c r="R28" s="1"/>
      <c r="S28" s="2">
        <f t="shared" si="0"/>
        <v>5.1346801346801349E-2</v>
      </c>
      <c r="T28" s="3">
        <f t="shared" si="1"/>
        <v>1</v>
      </c>
      <c r="U28" s="47"/>
    </row>
    <row r="29" spans="1:27">
      <c r="A29" s="47"/>
      <c r="B29" s="57"/>
      <c r="C29" s="28"/>
      <c r="D29" s="5" t="s">
        <v>449</v>
      </c>
      <c r="E29" s="10">
        <v>1635</v>
      </c>
      <c r="F29" s="10">
        <v>1454</v>
      </c>
      <c r="G29" s="10">
        <v>1477</v>
      </c>
      <c r="H29" s="10">
        <v>1412</v>
      </c>
      <c r="I29" s="10">
        <v>1286</v>
      </c>
      <c r="J29" s="10">
        <v>1109</v>
      </c>
      <c r="K29" s="10">
        <v>950</v>
      </c>
      <c r="L29" s="10">
        <v>1097</v>
      </c>
      <c r="M29" s="10">
        <v>1019</v>
      </c>
      <c r="N29" s="10">
        <v>1049</v>
      </c>
      <c r="O29" s="10">
        <v>988</v>
      </c>
      <c r="P29" s="10">
        <v>1288</v>
      </c>
      <c r="Q29" s="11">
        <v>1216</v>
      </c>
      <c r="R29" s="1"/>
      <c r="S29" s="2">
        <f t="shared" si="0"/>
        <v>0.19332679097154074</v>
      </c>
      <c r="T29" s="3">
        <f t="shared" si="1"/>
        <v>1</v>
      </c>
      <c r="U29" s="47"/>
    </row>
    <row r="30" spans="1:27">
      <c r="A30" s="47"/>
      <c r="B30" s="57"/>
      <c r="C30" s="20" t="s">
        <v>497</v>
      </c>
      <c r="D30" s="20"/>
      <c r="E30" s="29">
        <v>1669</v>
      </c>
      <c r="F30" s="29">
        <v>1565</v>
      </c>
      <c r="G30" s="29">
        <v>1519</v>
      </c>
      <c r="H30" s="29">
        <v>1541</v>
      </c>
      <c r="I30" s="29">
        <v>1514</v>
      </c>
      <c r="J30" s="29">
        <v>1452</v>
      </c>
      <c r="K30" s="29">
        <v>1177</v>
      </c>
      <c r="L30" s="29">
        <v>1362</v>
      </c>
      <c r="M30" s="29">
        <v>1309</v>
      </c>
      <c r="N30" s="29">
        <v>1270</v>
      </c>
      <c r="O30" s="29">
        <v>1147</v>
      </c>
      <c r="P30" s="29">
        <v>1426</v>
      </c>
      <c r="Q30" s="29">
        <v>1212</v>
      </c>
      <c r="R30" s="1"/>
      <c r="S30" s="2">
        <f t="shared" si="0"/>
        <v>-7.4102368220015286E-2</v>
      </c>
      <c r="T30" s="3">
        <f t="shared" si="1"/>
        <v>-1</v>
      </c>
      <c r="U30" s="47"/>
    </row>
    <row r="31" spans="1:27">
      <c r="A31" s="47"/>
      <c r="B31" s="57"/>
      <c r="C31" s="28"/>
      <c r="D31" s="5" t="s">
        <v>517</v>
      </c>
      <c r="E31" s="10">
        <v>1309</v>
      </c>
      <c r="F31" s="10">
        <v>1175</v>
      </c>
      <c r="G31" s="10">
        <v>1196</v>
      </c>
      <c r="H31" s="10">
        <v>1268</v>
      </c>
      <c r="I31" s="10">
        <v>1375</v>
      </c>
      <c r="J31" s="10">
        <v>1239</v>
      </c>
      <c r="K31" s="10">
        <v>1013</v>
      </c>
      <c r="L31" s="10">
        <v>1114</v>
      </c>
      <c r="M31" s="10">
        <v>1287</v>
      </c>
      <c r="N31" s="10">
        <v>1260</v>
      </c>
      <c r="O31" s="10">
        <v>983</v>
      </c>
      <c r="P31" s="10">
        <v>1286</v>
      </c>
      <c r="Q31" s="11">
        <v>1199</v>
      </c>
      <c r="R31" s="1"/>
      <c r="S31" s="2">
        <f t="shared" si="0"/>
        <v>-6.8376068376068383E-2</v>
      </c>
      <c r="T31" s="32">
        <f t="shared" si="1"/>
        <v>-1</v>
      </c>
      <c r="U31" s="47"/>
    </row>
    <row r="32" spans="1:27">
      <c r="A32" s="47"/>
      <c r="B32" s="57"/>
      <c r="C32" s="20" t="s">
        <v>520</v>
      </c>
      <c r="D32" s="20"/>
      <c r="E32" s="29">
        <v>1618</v>
      </c>
      <c r="F32" s="29">
        <v>1649</v>
      </c>
      <c r="G32" s="29">
        <v>1565</v>
      </c>
      <c r="H32" s="29">
        <v>1597</v>
      </c>
      <c r="I32" s="29">
        <v>1525</v>
      </c>
      <c r="J32" s="29">
        <v>1491</v>
      </c>
      <c r="K32" s="29">
        <v>1219</v>
      </c>
      <c r="L32" s="29">
        <v>1365</v>
      </c>
      <c r="M32" s="29">
        <v>1395</v>
      </c>
      <c r="N32" s="29">
        <v>1450</v>
      </c>
      <c r="O32" s="29">
        <v>1177</v>
      </c>
      <c r="P32" s="29">
        <v>1191</v>
      </c>
      <c r="Q32" s="29">
        <v>1196</v>
      </c>
      <c r="R32" s="1"/>
      <c r="S32" s="2">
        <f t="shared" si="0"/>
        <v>-0.14265232974910394</v>
      </c>
      <c r="T32" s="3">
        <f t="shared" si="1"/>
        <v>-1</v>
      </c>
      <c r="U32" s="47"/>
    </row>
    <row r="33" spans="1:21">
      <c r="A33" s="47"/>
      <c r="B33" s="57"/>
      <c r="C33" s="28"/>
      <c r="D33" s="5" t="s">
        <v>237</v>
      </c>
      <c r="E33" s="10">
        <v>1308</v>
      </c>
      <c r="F33" s="10">
        <v>1177</v>
      </c>
      <c r="G33" s="10">
        <v>1234</v>
      </c>
      <c r="H33" s="10">
        <v>1179</v>
      </c>
      <c r="I33" s="10">
        <v>1130</v>
      </c>
      <c r="J33" s="10">
        <v>1085</v>
      </c>
      <c r="K33" s="10">
        <v>929</v>
      </c>
      <c r="L33" s="10">
        <v>1016</v>
      </c>
      <c r="M33" s="10">
        <v>1011</v>
      </c>
      <c r="N33" s="10">
        <v>1063</v>
      </c>
      <c r="O33" s="10">
        <v>980</v>
      </c>
      <c r="P33" s="10">
        <v>1170</v>
      </c>
      <c r="Q33" s="11">
        <v>1194</v>
      </c>
      <c r="R33" s="1"/>
      <c r="S33" s="2">
        <f t="shared" si="0"/>
        <v>0.18100890207715134</v>
      </c>
      <c r="T33" s="3">
        <f t="shared" si="1"/>
        <v>1</v>
      </c>
      <c r="U33" s="47"/>
    </row>
    <row r="34" spans="1:21">
      <c r="A34" s="47"/>
      <c r="B34" s="57"/>
      <c r="C34" s="20" t="s">
        <v>250</v>
      </c>
      <c r="D34" s="20"/>
      <c r="E34" s="29">
        <v>1444</v>
      </c>
      <c r="F34" s="29">
        <v>1452</v>
      </c>
      <c r="G34" s="29">
        <v>1326</v>
      </c>
      <c r="H34" s="29">
        <v>1316</v>
      </c>
      <c r="I34" s="29">
        <v>1178</v>
      </c>
      <c r="J34" s="29">
        <v>1239</v>
      </c>
      <c r="K34" s="29">
        <v>1055</v>
      </c>
      <c r="L34" s="29">
        <v>1195</v>
      </c>
      <c r="M34" s="29">
        <v>1209</v>
      </c>
      <c r="N34" s="29">
        <v>1469</v>
      </c>
      <c r="O34" s="29">
        <v>1116</v>
      </c>
      <c r="P34" s="29">
        <v>1175</v>
      </c>
      <c r="Q34" s="29">
        <v>1164</v>
      </c>
      <c r="R34" s="1"/>
      <c r="S34" s="2">
        <f t="shared" si="0"/>
        <v>-3.7220843672456573E-2</v>
      </c>
      <c r="T34" s="3">
        <f t="shared" si="1"/>
        <v>0</v>
      </c>
      <c r="U34" s="47"/>
    </row>
    <row r="35" spans="1:21">
      <c r="A35" s="47"/>
      <c r="B35" s="57"/>
      <c r="C35" s="28"/>
      <c r="D35" s="5" t="s">
        <v>109</v>
      </c>
      <c r="E35" s="10">
        <v>2358</v>
      </c>
      <c r="F35" s="10">
        <v>2271</v>
      </c>
      <c r="G35" s="10">
        <v>2485</v>
      </c>
      <c r="H35" s="10">
        <v>1966</v>
      </c>
      <c r="I35" s="10">
        <v>1328</v>
      </c>
      <c r="J35" s="10">
        <v>1328</v>
      </c>
      <c r="K35" s="10">
        <v>1260</v>
      </c>
      <c r="L35" s="10">
        <v>1383</v>
      </c>
      <c r="M35" s="10">
        <v>1083</v>
      </c>
      <c r="N35" s="10">
        <v>1093</v>
      </c>
      <c r="O35" s="10">
        <v>1291</v>
      </c>
      <c r="P35" s="10">
        <v>1509</v>
      </c>
      <c r="Q35" s="11">
        <v>1117</v>
      </c>
      <c r="R35" s="1"/>
      <c r="S35" s="2">
        <f t="shared" si="0"/>
        <v>3.139427516158818E-2</v>
      </c>
      <c r="T35" s="3">
        <f t="shared" si="1"/>
        <v>0</v>
      </c>
      <c r="U35" s="47"/>
    </row>
    <row r="36" spans="1:21">
      <c r="A36" s="47"/>
      <c r="B36" s="57"/>
      <c r="C36" s="28"/>
      <c r="D36" s="5" t="s">
        <v>232</v>
      </c>
      <c r="E36" s="10">
        <v>1267</v>
      </c>
      <c r="F36" s="10">
        <v>1452</v>
      </c>
      <c r="G36" s="10">
        <v>981</v>
      </c>
      <c r="H36" s="10">
        <v>1135</v>
      </c>
      <c r="I36" s="10">
        <v>1204</v>
      </c>
      <c r="J36" s="10">
        <v>1430</v>
      </c>
      <c r="K36" s="10">
        <v>855</v>
      </c>
      <c r="L36" s="10">
        <v>998</v>
      </c>
      <c r="M36" s="10">
        <v>980</v>
      </c>
      <c r="N36" s="10">
        <v>1199</v>
      </c>
      <c r="O36" s="10">
        <v>844</v>
      </c>
      <c r="P36" s="10">
        <v>968</v>
      </c>
      <c r="Q36" s="11">
        <v>1106</v>
      </c>
      <c r="R36" s="1"/>
      <c r="S36" s="2">
        <f t="shared" si="0"/>
        <v>0.12857142857142856</v>
      </c>
      <c r="T36" s="3">
        <f t="shared" si="1"/>
        <v>1</v>
      </c>
      <c r="U36" s="47"/>
    </row>
    <row r="37" spans="1:21">
      <c r="A37" s="47"/>
      <c r="B37" s="57"/>
      <c r="C37" s="20" t="s">
        <v>91</v>
      </c>
      <c r="D37" s="20"/>
      <c r="E37" s="29">
        <v>1291</v>
      </c>
      <c r="F37" s="29">
        <v>1528</v>
      </c>
      <c r="G37" s="29">
        <v>1367</v>
      </c>
      <c r="H37" s="29">
        <v>1226</v>
      </c>
      <c r="I37" s="29">
        <v>1422</v>
      </c>
      <c r="J37" s="29">
        <v>1383</v>
      </c>
      <c r="K37" s="29">
        <v>1034</v>
      </c>
      <c r="L37" s="29">
        <v>993</v>
      </c>
      <c r="M37" s="29">
        <v>1004</v>
      </c>
      <c r="N37" s="29">
        <v>1256</v>
      </c>
      <c r="O37" s="29">
        <v>963</v>
      </c>
      <c r="P37" s="29">
        <v>1123</v>
      </c>
      <c r="Q37" s="29">
        <v>1101</v>
      </c>
      <c r="R37" s="1"/>
      <c r="S37" s="2">
        <f t="shared" si="0"/>
        <v>9.6613545816733065E-2</v>
      </c>
      <c r="T37" s="3">
        <f t="shared" si="1"/>
        <v>1</v>
      </c>
      <c r="U37" s="47"/>
    </row>
    <row r="38" spans="1:21">
      <c r="A38" s="47"/>
      <c r="B38" s="57"/>
      <c r="C38" s="28"/>
      <c r="D38" s="5" t="s">
        <v>127</v>
      </c>
      <c r="E38" s="10">
        <v>1365</v>
      </c>
      <c r="F38" s="10">
        <v>1413</v>
      </c>
      <c r="G38" s="10">
        <v>1556</v>
      </c>
      <c r="H38" s="10">
        <v>1304</v>
      </c>
      <c r="I38" s="10">
        <v>1401</v>
      </c>
      <c r="J38" s="10">
        <v>1264</v>
      </c>
      <c r="K38" s="10">
        <v>1180</v>
      </c>
      <c r="L38" s="10">
        <v>1321</v>
      </c>
      <c r="M38" s="10">
        <v>1158</v>
      </c>
      <c r="N38" s="10">
        <v>1125</v>
      </c>
      <c r="O38" s="10">
        <v>1123</v>
      </c>
      <c r="P38" s="10">
        <v>1289</v>
      </c>
      <c r="Q38" s="11">
        <v>1085</v>
      </c>
      <c r="R38" s="1"/>
      <c r="S38" s="2">
        <f t="shared" si="0"/>
        <v>-6.3039723661485317E-2</v>
      </c>
      <c r="T38" s="3">
        <f t="shared" si="1"/>
        <v>-1</v>
      </c>
      <c r="U38" s="47"/>
    </row>
    <row r="39" spans="1:21">
      <c r="A39" s="47"/>
      <c r="B39" s="57"/>
      <c r="C39" s="20" t="s">
        <v>120</v>
      </c>
      <c r="D39" s="20"/>
      <c r="E39" s="29">
        <v>1267</v>
      </c>
      <c r="F39" s="29">
        <v>1383</v>
      </c>
      <c r="G39" s="29">
        <v>1421</v>
      </c>
      <c r="H39" s="29">
        <v>1170</v>
      </c>
      <c r="I39" s="29">
        <v>1250</v>
      </c>
      <c r="J39" s="29">
        <v>1130</v>
      </c>
      <c r="K39" s="29">
        <v>1098</v>
      </c>
      <c r="L39" s="29">
        <v>1078</v>
      </c>
      <c r="M39" s="29">
        <v>1153</v>
      </c>
      <c r="N39" s="29">
        <v>1390</v>
      </c>
      <c r="O39" s="29">
        <v>1221</v>
      </c>
      <c r="P39" s="29">
        <v>1211</v>
      </c>
      <c r="Q39" s="29">
        <v>1073</v>
      </c>
      <c r="R39" s="1"/>
      <c r="S39" s="2">
        <f t="shared" si="0"/>
        <v>-6.9384215091066778E-2</v>
      </c>
      <c r="T39" s="3">
        <f t="shared" si="1"/>
        <v>-1</v>
      </c>
      <c r="U39" s="47"/>
    </row>
    <row r="40" spans="1:21">
      <c r="A40" s="47"/>
      <c r="B40" s="57"/>
      <c r="C40" s="20" t="s">
        <v>381</v>
      </c>
      <c r="D40" s="20"/>
      <c r="E40" s="29">
        <v>1665</v>
      </c>
      <c r="F40" s="29">
        <v>1613</v>
      </c>
      <c r="G40" s="29">
        <v>1475</v>
      </c>
      <c r="H40" s="29">
        <v>1690</v>
      </c>
      <c r="I40" s="29">
        <v>1527</v>
      </c>
      <c r="J40" s="29">
        <v>1305</v>
      </c>
      <c r="K40" s="29">
        <v>1189</v>
      </c>
      <c r="L40" s="29">
        <v>1271</v>
      </c>
      <c r="M40" s="29">
        <v>1444</v>
      </c>
      <c r="N40" s="29">
        <v>1520</v>
      </c>
      <c r="O40" s="29">
        <v>1073</v>
      </c>
      <c r="P40" s="29">
        <v>1247</v>
      </c>
      <c r="Q40" s="29">
        <v>1069</v>
      </c>
      <c r="R40" s="1"/>
      <c r="S40" s="2">
        <f t="shared" si="0"/>
        <v>-0.25969529085872578</v>
      </c>
      <c r="T40" s="3">
        <f t="shared" si="1"/>
        <v>-1</v>
      </c>
      <c r="U40" s="47"/>
    </row>
    <row r="41" spans="1:21">
      <c r="A41" s="47"/>
      <c r="B41" s="57"/>
      <c r="C41" s="28" t="s">
        <v>68</v>
      </c>
      <c r="D41" s="5" t="s">
        <v>408</v>
      </c>
      <c r="E41" s="10">
        <v>820</v>
      </c>
      <c r="F41" s="10">
        <v>737</v>
      </c>
      <c r="G41" s="10">
        <v>698</v>
      </c>
      <c r="H41" s="10">
        <v>856</v>
      </c>
      <c r="I41" s="10">
        <v>981</v>
      </c>
      <c r="J41" s="10">
        <v>665</v>
      </c>
      <c r="K41" s="10">
        <v>769</v>
      </c>
      <c r="L41" s="10">
        <v>780</v>
      </c>
      <c r="M41" s="10">
        <v>967</v>
      </c>
      <c r="N41" s="10">
        <v>1064</v>
      </c>
      <c r="O41" s="10">
        <v>1038</v>
      </c>
      <c r="P41" s="10">
        <v>1118</v>
      </c>
      <c r="Q41" s="11">
        <v>1041</v>
      </c>
      <c r="R41" s="1"/>
      <c r="S41" s="2">
        <f t="shared" si="0"/>
        <v>7.6525336091003107E-2</v>
      </c>
      <c r="T41" s="3">
        <f t="shared" si="1"/>
        <v>1</v>
      </c>
      <c r="U41" s="47"/>
    </row>
    <row r="42" spans="1:21">
      <c r="A42" s="47"/>
      <c r="B42" s="57"/>
      <c r="C42" s="20" t="s">
        <v>361</v>
      </c>
      <c r="D42" s="20"/>
      <c r="E42" s="29">
        <v>1519</v>
      </c>
      <c r="F42" s="29">
        <v>1618</v>
      </c>
      <c r="G42" s="29">
        <v>2184</v>
      </c>
      <c r="H42" s="29">
        <v>1772</v>
      </c>
      <c r="I42" s="29">
        <v>1232</v>
      </c>
      <c r="J42" s="29">
        <v>1250</v>
      </c>
      <c r="K42" s="29">
        <v>1657</v>
      </c>
      <c r="L42" s="29">
        <v>1489</v>
      </c>
      <c r="M42" s="29">
        <v>1203</v>
      </c>
      <c r="N42" s="29">
        <v>1319</v>
      </c>
      <c r="O42" s="29">
        <v>1502</v>
      </c>
      <c r="P42" s="29">
        <v>1457</v>
      </c>
      <c r="Q42" s="29">
        <v>1017</v>
      </c>
      <c r="R42" s="1"/>
      <c r="S42" s="2">
        <f t="shared" si="0"/>
        <v>-0.15461346633416459</v>
      </c>
      <c r="T42" s="3">
        <f t="shared" si="1"/>
        <v>-1</v>
      </c>
      <c r="U42" s="47"/>
    </row>
    <row r="43" spans="1:21">
      <c r="A43" s="47"/>
      <c r="B43" s="57"/>
      <c r="C43" s="28"/>
      <c r="D43" s="5" t="s">
        <v>145</v>
      </c>
      <c r="E43" s="10">
        <v>1027</v>
      </c>
      <c r="F43" s="10">
        <v>913</v>
      </c>
      <c r="G43" s="10">
        <v>1181</v>
      </c>
      <c r="H43" s="10">
        <v>1151</v>
      </c>
      <c r="I43" s="10">
        <v>884</v>
      </c>
      <c r="J43" s="10">
        <v>961</v>
      </c>
      <c r="K43" s="10">
        <v>875</v>
      </c>
      <c r="L43" s="10">
        <v>997</v>
      </c>
      <c r="M43" s="10">
        <v>897</v>
      </c>
      <c r="N43" s="10">
        <v>1019</v>
      </c>
      <c r="O43" s="10">
        <v>1027</v>
      </c>
      <c r="P43" s="10">
        <v>1233</v>
      </c>
      <c r="Q43" s="11">
        <v>997</v>
      </c>
      <c r="R43" s="1"/>
      <c r="S43" s="2">
        <f t="shared" si="0"/>
        <v>0.11148272017837235</v>
      </c>
      <c r="T43" s="3">
        <f t="shared" si="1"/>
        <v>1</v>
      </c>
      <c r="U43" s="47"/>
    </row>
    <row r="44" spans="1:21">
      <c r="A44" s="47"/>
      <c r="B44" s="57"/>
      <c r="C44" s="28"/>
      <c r="D44" s="5" t="s">
        <v>469</v>
      </c>
      <c r="E44" s="10">
        <v>1658</v>
      </c>
      <c r="F44" s="10">
        <v>1662</v>
      </c>
      <c r="G44" s="10">
        <v>1534</v>
      </c>
      <c r="H44" s="10">
        <v>1458</v>
      </c>
      <c r="I44" s="10">
        <v>1490</v>
      </c>
      <c r="J44" s="10">
        <v>1319</v>
      </c>
      <c r="K44" s="10">
        <v>1061</v>
      </c>
      <c r="L44" s="10">
        <v>1151</v>
      </c>
      <c r="M44" s="10">
        <v>1102</v>
      </c>
      <c r="N44" s="10">
        <v>944</v>
      </c>
      <c r="O44" s="10">
        <v>905</v>
      </c>
      <c r="P44" s="10">
        <v>1006</v>
      </c>
      <c r="Q44" s="11">
        <v>976</v>
      </c>
      <c r="R44" s="1"/>
      <c r="S44" s="2">
        <f t="shared" si="0"/>
        <v>-0.11433756805807622</v>
      </c>
      <c r="T44" s="3">
        <f t="shared" si="1"/>
        <v>-1</v>
      </c>
      <c r="U44" s="47"/>
    </row>
    <row r="45" spans="1:21">
      <c r="A45" s="47"/>
      <c r="B45" s="57"/>
      <c r="C45" s="20" t="s">
        <v>100</v>
      </c>
      <c r="D45" s="20"/>
      <c r="E45" s="29">
        <v>1053</v>
      </c>
      <c r="F45" s="29">
        <v>890</v>
      </c>
      <c r="G45" s="29">
        <v>944</v>
      </c>
      <c r="H45" s="29">
        <v>851</v>
      </c>
      <c r="I45" s="29">
        <v>876</v>
      </c>
      <c r="J45" s="29">
        <v>867</v>
      </c>
      <c r="K45" s="29">
        <v>821</v>
      </c>
      <c r="L45" s="29">
        <v>1026</v>
      </c>
      <c r="M45" s="29">
        <v>981</v>
      </c>
      <c r="N45" s="29">
        <v>1000</v>
      </c>
      <c r="O45" s="29">
        <v>859</v>
      </c>
      <c r="P45" s="29">
        <v>995</v>
      </c>
      <c r="Q45" s="29">
        <v>911</v>
      </c>
      <c r="R45" s="1"/>
      <c r="S45" s="2">
        <f t="shared" si="0"/>
        <v>-7.1355759429153925E-2</v>
      </c>
      <c r="T45" s="3">
        <f t="shared" ref="T45:T105" si="6">IF(S45&gt;0.05,1,IF(S45&lt;-0.05,-1,0))</f>
        <v>-1</v>
      </c>
      <c r="U45" s="47"/>
    </row>
    <row r="46" spans="1:21">
      <c r="A46" s="47"/>
      <c r="B46" s="16" t="s">
        <v>23</v>
      </c>
      <c r="C46" s="16"/>
      <c r="D46" s="16"/>
      <c r="E46" s="26">
        <v>1053</v>
      </c>
      <c r="F46" s="26">
        <v>890</v>
      </c>
      <c r="G46" s="26">
        <v>944</v>
      </c>
      <c r="H46" s="26">
        <v>851</v>
      </c>
      <c r="I46" s="26">
        <v>876</v>
      </c>
      <c r="J46" s="26">
        <v>867</v>
      </c>
      <c r="K46" s="26">
        <v>821</v>
      </c>
      <c r="L46" s="26">
        <v>1026</v>
      </c>
      <c r="M46" s="26">
        <v>981</v>
      </c>
      <c r="N46" s="26">
        <v>1000</v>
      </c>
      <c r="O46" s="26">
        <v>859</v>
      </c>
      <c r="P46" s="26">
        <v>995</v>
      </c>
      <c r="Q46" s="26">
        <v>911</v>
      </c>
      <c r="R46" s="1"/>
      <c r="S46" s="2">
        <f t="shared" si="0"/>
        <v>-7.1355759429153925E-2</v>
      </c>
      <c r="T46" s="32">
        <f t="shared" si="6"/>
        <v>-1</v>
      </c>
      <c r="U46" s="47"/>
    </row>
    <row r="47" spans="1:21">
      <c r="A47" s="47"/>
      <c r="B47" s="57"/>
      <c r="C47" s="28"/>
      <c r="D47" s="5" t="s">
        <v>196</v>
      </c>
      <c r="E47" s="10">
        <v>497</v>
      </c>
      <c r="F47" s="10">
        <v>590</v>
      </c>
      <c r="G47" s="10">
        <v>455</v>
      </c>
      <c r="H47" s="10">
        <v>287</v>
      </c>
      <c r="I47" s="10">
        <v>315</v>
      </c>
      <c r="J47" s="10">
        <v>361</v>
      </c>
      <c r="K47" s="10">
        <v>225</v>
      </c>
      <c r="L47" s="10">
        <v>242</v>
      </c>
      <c r="M47" s="10">
        <v>335</v>
      </c>
      <c r="N47" s="10">
        <v>339</v>
      </c>
      <c r="O47" s="10">
        <v>441</v>
      </c>
      <c r="P47" s="10">
        <v>364</v>
      </c>
      <c r="Q47" s="11">
        <v>904</v>
      </c>
      <c r="R47" s="1"/>
      <c r="S47" s="2">
        <f t="shared" si="0"/>
        <v>1.6985074626865673</v>
      </c>
      <c r="T47" s="3">
        <f t="shared" si="6"/>
        <v>1</v>
      </c>
      <c r="U47" s="47"/>
    </row>
    <row r="48" spans="1:21">
      <c r="A48" s="47"/>
      <c r="B48" s="57"/>
      <c r="C48" s="28"/>
      <c r="D48" s="5" t="s">
        <v>90</v>
      </c>
      <c r="E48" s="10">
        <v>1063</v>
      </c>
      <c r="F48" s="10">
        <v>1187</v>
      </c>
      <c r="G48" s="10">
        <v>1132</v>
      </c>
      <c r="H48" s="10">
        <v>1142</v>
      </c>
      <c r="I48" s="10">
        <v>1083</v>
      </c>
      <c r="J48" s="10">
        <v>1077</v>
      </c>
      <c r="K48" s="10">
        <v>898</v>
      </c>
      <c r="L48" s="10">
        <v>1002</v>
      </c>
      <c r="M48" s="10">
        <v>980</v>
      </c>
      <c r="N48" s="10">
        <v>1040</v>
      </c>
      <c r="O48" s="10">
        <v>869</v>
      </c>
      <c r="P48" s="10">
        <v>823</v>
      </c>
      <c r="Q48" s="11">
        <v>883</v>
      </c>
      <c r="R48" s="1"/>
      <c r="S48" s="2">
        <f t="shared" si="0"/>
        <v>-9.8979591836734687E-2</v>
      </c>
      <c r="T48" s="3">
        <f t="shared" si="6"/>
        <v>-1</v>
      </c>
      <c r="U48" s="47"/>
    </row>
    <row r="49" spans="1:21">
      <c r="A49" s="47"/>
      <c r="B49" s="57"/>
      <c r="C49" s="28" t="s">
        <v>43</v>
      </c>
      <c r="D49" s="5" t="s">
        <v>246</v>
      </c>
      <c r="E49" s="10">
        <v>1067</v>
      </c>
      <c r="F49" s="10">
        <v>1039</v>
      </c>
      <c r="G49" s="10">
        <v>963</v>
      </c>
      <c r="H49" s="10">
        <v>933</v>
      </c>
      <c r="I49" s="10">
        <v>888</v>
      </c>
      <c r="J49" s="10">
        <v>875</v>
      </c>
      <c r="K49" s="10">
        <v>759</v>
      </c>
      <c r="L49" s="10">
        <v>881</v>
      </c>
      <c r="M49" s="10">
        <v>872</v>
      </c>
      <c r="N49" s="10">
        <v>1074</v>
      </c>
      <c r="O49" s="10">
        <v>813</v>
      </c>
      <c r="P49" s="10">
        <v>848</v>
      </c>
      <c r="Q49" s="11">
        <v>859</v>
      </c>
      <c r="R49" s="1"/>
      <c r="S49" s="2">
        <f t="shared" si="0"/>
        <v>-1.4908256880733946E-2</v>
      </c>
      <c r="T49" s="3">
        <f t="shared" si="6"/>
        <v>0</v>
      </c>
      <c r="U49" s="47"/>
    </row>
    <row r="50" spans="1:21">
      <c r="A50" s="47"/>
      <c r="B50" s="57"/>
      <c r="C50" s="28"/>
      <c r="D50" s="5" t="s">
        <v>454</v>
      </c>
      <c r="E50" s="10">
        <v>826</v>
      </c>
      <c r="F50" s="10">
        <v>1123</v>
      </c>
      <c r="G50" s="10">
        <v>968</v>
      </c>
      <c r="H50" s="10">
        <v>921</v>
      </c>
      <c r="I50" s="10">
        <v>785</v>
      </c>
      <c r="J50" s="10">
        <v>884</v>
      </c>
      <c r="K50" s="10">
        <v>778</v>
      </c>
      <c r="L50" s="10">
        <v>804</v>
      </c>
      <c r="M50" s="10">
        <v>735</v>
      </c>
      <c r="N50" s="10">
        <v>799</v>
      </c>
      <c r="O50" s="10">
        <v>721</v>
      </c>
      <c r="P50" s="10">
        <v>900</v>
      </c>
      <c r="Q50" s="11">
        <v>820</v>
      </c>
      <c r="R50" s="1"/>
      <c r="S50" s="2">
        <f t="shared" si="0"/>
        <v>0.11564625850340136</v>
      </c>
      <c r="T50" s="3">
        <f t="shared" si="6"/>
        <v>1</v>
      </c>
      <c r="U50" s="47"/>
    </row>
    <row r="51" spans="1:21">
      <c r="A51" s="47"/>
      <c r="B51" s="57"/>
      <c r="C51" s="28"/>
      <c r="D51" s="5" t="s">
        <v>126</v>
      </c>
      <c r="E51" s="10">
        <v>1253</v>
      </c>
      <c r="F51" s="10">
        <v>1067</v>
      </c>
      <c r="G51" s="10">
        <v>1057</v>
      </c>
      <c r="H51" s="10">
        <v>1075</v>
      </c>
      <c r="I51" s="10">
        <v>1042</v>
      </c>
      <c r="J51" s="10">
        <v>970</v>
      </c>
      <c r="K51" s="10">
        <v>944</v>
      </c>
      <c r="L51" s="10">
        <v>1101</v>
      </c>
      <c r="M51" s="10">
        <v>981</v>
      </c>
      <c r="N51" s="10">
        <v>1094</v>
      </c>
      <c r="O51" s="10">
        <v>941</v>
      </c>
      <c r="P51" s="10">
        <v>981</v>
      </c>
      <c r="Q51" s="11">
        <v>812</v>
      </c>
      <c r="R51" s="1"/>
      <c r="S51" s="2">
        <f t="shared" si="0"/>
        <v>-0.17227319062181448</v>
      </c>
      <c r="T51" s="3">
        <f t="shared" si="6"/>
        <v>-1</v>
      </c>
      <c r="U51" s="47"/>
    </row>
    <row r="52" spans="1:21">
      <c r="A52" s="47"/>
      <c r="B52" s="57"/>
      <c r="C52" s="20" t="s">
        <v>427</v>
      </c>
      <c r="D52" s="20"/>
      <c r="E52" s="29">
        <v>1962</v>
      </c>
      <c r="F52" s="29">
        <v>1961</v>
      </c>
      <c r="G52" s="29">
        <v>1806</v>
      </c>
      <c r="H52" s="29">
        <v>1845</v>
      </c>
      <c r="I52" s="29">
        <v>1566</v>
      </c>
      <c r="J52" s="29">
        <v>1393</v>
      </c>
      <c r="K52" s="29">
        <v>1291</v>
      </c>
      <c r="L52" s="29">
        <v>1605</v>
      </c>
      <c r="M52" s="29">
        <v>1893</v>
      </c>
      <c r="N52" s="29">
        <v>2017</v>
      </c>
      <c r="O52" s="29">
        <v>1534</v>
      </c>
      <c r="P52" s="29">
        <v>1085</v>
      </c>
      <c r="Q52" s="29">
        <v>802</v>
      </c>
      <c r="R52" s="1"/>
      <c r="S52" s="2">
        <f t="shared" si="0"/>
        <v>-0.57633386159535127</v>
      </c>
      <c r="T52" s="32">
        <f t="shared" si="6"/>
        <v>-1</v>
      </c>
      <c r="U52" s="47"/>
    </row>
    <row r="53" spans="1:21">
      <c r="A53" s="47"/>
      <c r="B53" s="57"/>
      <c r="C53" s="28"/>
      <c r="D53" s="5" t="s">
        <v>366</v>
      </c>
      <c r="E53" s="10">
        <v>1075</v>
      </c>
      <c r="F53" s="10">
        <v>1081</v>
      </c>
      <c r="G53" s="10">
        <v>1142</v>
      </c>
      <c r="H53" s="10">
        <v>1236</v>
      </c>
      <c r="I53" s="10">
        <v>966</v>
      </c>
      <c r="J53" s="10">
        <v>878</v>
      </c>
      <c r="K53" s="10">
        <v>857</v>
      </c>
      <c r="L53" s="10">
        <v>1017</v>
      </c>
      <c r="M53" s="10">
        <v>794</v>
      </c>
      <c r="N53" s="10">
        <v>840</v>
      </c>
      <c r="O53" s="10">
        <v>890</v>
      </c>
      <c r="P53" s="10">
        <v>1080</v>
      </c>
      <c r="Q53" s="11">
        <v>801</v>
      </c>
      <c r="R53" s="1"/>
      <c r="S53" s="2">
        <f t="shared" si="0"/>
        <v>8.8161209068010078E-3</v>
      </c>
      <c r="T53" s="3">
        <f t="shared" si="6"/>
        <v>0</v>
      </c>
      <c r="U53" s="47"/>
    </row>
    <row r="54" spans="1:21">
      <c r="A54" s="47"/>
      <c r="B54" s="57"/>
      <c r="C54" s="28"/>
      <c r="D54" s="5" t="s">
        <v>495</v>
      </c>
      <c r="E54" s="10">
        <v>1140</v>
      </c>
      <c r="F54" s="10">
        <v>1045</v>
      </c>
      <c r="G54" s="10">
        <v>1040</v>
      </c>
      <c r="H54" s="10">
        <v>1082</v>
      </c>
      <c r="I54" s="10">
        <v>1033</v>
      </c>
      <c r="J54" s="10">
        <v>974</v>
      </c>
      <c r="K54" s="10">
        <v>800</v>
      </c>
      <c r="L54" s="10">
        <v>915</v>
      </c>
      <c r="M54" s="10">
        <v>870</v>
      </c>
      <c r="N54" s="10">
        <v>832</v>
      </c>
      <c r="O54" s="10">
        <v>753</v>
      </c>
      <c r="P54" s="10">
        <v>960</v>
      </c>
      <c r="Q54" s="11">
        <v>801</v>
      </c>
      <c r="R54" s="1"/>
      <c r="S54" s="2">
        <f t="shared" si="0"/>
        <v>-7.9310344827586213E-2</v>
      </c>
      <c r="T54" s="3">
        <f t="shared" si="6"/>
        <v>-1</v>
      </c>
      <c r="U54" s="47"/>
    </row>
    <row r="55" spans="1:21">
      <c r="A55" s="47"/>
      <c r="B55" s="57"/>
      <c r="C55" s="20" t="s">
        <v>355</v>
      </c>
      <c r="D55" s="20"/>
      <c r="E55" s="29">
        <v>884</v>
      </c>
      <c r="F55" s="29">
        <v>952</v>
      </c>
      <c r="G55" s="29">
        <v>816</v>
      </c>
      <c r="H55" s="29">
        <v>767</v>
      </c>
      <c r="I55" s="29">
        <v>807</v>
      </c>
      <c r="J55" s="29">
        <v>879</v>
      </c>
      <c r="K55" s="29">
        <v>617</v>
      </c>
      <c r="L55" s="29">
        <v>678</v>
      </c>
      <c r="M55" s="29">
        <v>811</v>
      </c>
      <c r="N55" s="29">
        <v>955</v>
      </c>
      <c r="O55" s="29">
        <v>740</v>
      </c>
      <c r="P55" s="29">
        <v>761</v>
      </c>
      <c r="Q55" s="29">
        <v>791</v>
      </c>
      <c r="R55" s="1"/>
      <c r="S55" s="2">
        <f t="shared" si="0"/>
        <v>-2.4660912453760789E-2</v>
      </c>
      <c r="T55" s="3">
        <f t="shared" si="6"/>
        <v>0</v>
      </c>
      <c r="U55" s="47"/>
    </row>
    <row r="56" spans="1:21">
      <c r="A56" s="47"/>
      <c r="B56" s="57"/>
      <c r="C56" s="28"/>
      <c r="D56" s="5" t="s">
        <v>173</v>
      </c>
      <c r="E56" s="10">
        <v>1543</v>
      </c>
      <c r="F56" s="10">
        <v>1359</v>
      </c>
      <c r="G56" s="10">
        <v>1415</v>
      </c>
      <c r="H56" s="10">
        <v>1345</v>
      </c>
      <c r="I56" s="10">
        <v>1045</v>
      </c>
      <c r="J56" s="10">
        <v>1000</v>
      </c>
      <c r="K56" s="10">
        <v>930</v>
      </c>
      <c r="L56" s="10">
        <v>973</v>
      </c>
      <c r="M56" s="10">
        <v>933</v>
      </c>
      <c r="N56" s="10">
        <v>852</v>
      </c>
      <c r="O56" s="10">
        <v>874</v>
      </c>
      <c r="P56" s="10">
        <v>982</v>
      </c>
      <c r="Q56" s="11">
        <v>769</v>
      </c>
      <c r="R56" s="1"/>
      <c r="S56" s="2">
        <f t="shared" si="0"/>
        <v>-0.17577706323687031</v>
      </c>
      <c r="T56" s="3">
        <f t="shared" si="6"/>
        <v>-1</v>
      </c>
      <c r="U56" s="47"/>
    </row>
    <row r="57" spans="1:21">
      <c r="A57" s="47"/>
      <c r="B57" s="57"/>
      <c r="C57" s="28"/>
      <c r="D57" s="5" t="s">
        <v>149</v>
      </c>
      <c r="E57" s="10">
        <v>670</v>
      </c>
      <c r="F57" s="10">
        <v>829</v>
      </c>
      <c r="G57" s="10">
        <v>566</v>
      </c>
      <c r="H57" s="10">
        <v>425</v>
      </c>
      <c r="I57" s="10">
        <v>757</v>
      </c>
      <c r="J57" s="10">
        <v>875</v>
      </c>
      <c r="K57" s="10">
        <v>518</v>
      </c>
      <c r="L57" s="10">
        <v>464</v>
      </c>
      <c r="M57" s="10">
        <v>749</v>
      </c>
      <c r="N57" s="10">
        <v>1021</v>
      </c>
      <c r="O57" s="10">
        <v>554</v>
      </c>
      <c r="P57" s="10">
        <v>449</v>
      </c>
      <c r="Q57" s="11">
        <v>740</v>
      </c>
      <c r="R57" s="1"/>
      <c r="S57" s="2">
        <f t="shared" si="0"/>
        <v>-1.2016021361815754E-2</v>
      </c>
      <c r="T57" s="3">
        <f t="shared" si="6"/>
        <v>0</v>
      </c>
      <c r="U57" s="47"/>
    </row>
    <row r="58" spans="1:21">
      <c r="A58" s="47"/>
      <c r="B58" s="57"/>
      <c r="C58" s="28"/>
      <c r="D58" s="5" t="s">
        <v>161</v>
      </c>
      <c r="E58" s="10">
        <v>1413</v>
      </c>
      <c r="F58" s="10">
        <v>1571</v>
      </c>
      <c r="G58" s="10">
        <v>1357</v>
      </c>
      <c r="H58" s="10">
        <v>1147</v>
      </c>
      <c r="I58" s="10">
        <v>963</v>
      </c>
      <c r="J58" s="10">
        <v>1389</v>
      </c>
      <c r="K58" s="10">
        <v>1018</v>
      </c>
      <c r="L58" s="10">
        <v>843</v>
      </c>
      <c r="M58" s="10">
        <v>959</v>
      </c>
      <c r="N58" s="10">
        <v>1178</v>
      </c>
      <c r="O58" s="10">
        <v>974</v>
      </c>
      <c r="P58" s="10">
        <v>912</v>
      </c>
      <c r="Q58" s="11">
        <v>740</v>
      </c>
      <c r="R58" s="1"/>
      <c r="S58" s="2">
        <f t="shared" si="0"/>
        <v>-0.22836287799791449</v>
      </c>
      <c r="T58" s="3">
        <f t="shared" si="6"/>
        <v>-1</v>
      </c>
      <c r="U58" s="47"/>
    </row>
    <row r="59" spans="1:21">
      <c r="A59" s="47"/>
      <c r="B59" s="57"/>
      <c r="C59" s="20" t="s">
        <v>441</v>
      </c>
      <c r="D59" s="20"/>
      <c r="E59" s="29">
        <v>2270</v>
      </c>
      <c r="F59" s="29">
        <v>2186</v>
      </c>
      <c r="G59" s="29">
        <v>2088</v>
      </c>
      <c r="H59" s="29">
        <v>1936</v>
      </c>
      <c r="I59" s="29">
        <v>1928</v>
      </c>
      <c r="J59" s="29">
        <v>1742</v>
      </c>
      <c r="K59" s="29">
        <v>1426</v>
      </c>
      <c r="L59" s="29">
        <v>1734</v>
      </c>
      <c r="M59" s="29">
        <v>2185</v>
      </c>
      <c r="N59" s="29">
        <v>2196</v>
      </c>
      <c r="O59" s="29">
        <v>1441</v>
      </c>
      <c r="P59" s="29">
        <v>1167</v>
      </c>
      <c r="Q59" s="29">
        <v>740</v>
      </c>
      <c r="R59" s="1"/>
      <c r="S59" s="2">
        <f t="shared" si="0"/>
        <v>-0.66132723112128144</v>
      </c>
      <c r="T59" s="3">
        <f t="shared" si="6"/>
        <v>-1</v>
      </c>
      <c r="U59" s="47"/>
    </row>
    <row r="60" spans="1:21">
      <c r="A60" s="47"/>
      <c r="B60" s="57"/>
      <c r="C60" s="28"/>
      <c r="D60" s="5" t="s">
        <v>216</v>
      </c>
      <c r="E60" s="10">
        <v>742</v>
      </c>
      <c r="F60" s="10">
        <v>978</v>
      </c>
      <c r="G60" s="10">
        <v>688</v>
      </c>
      <c r="H60" s="10">
        <v>727</v>
      </c>
      <c r="I60" s="10">
        <v>750</v>
      </c>
      <c r="J60" s="10">
        <v>827</v>
      </c>
      <c r="K60" s="10">
        <v>605</v>
      </c>
      <c r="L60" s="10">
        <v>530</v>
      </c>
      <c r="M60" s="10">
        <v>632</v>
      </c>
      <c r="N60" s="10">
        <v>856</v>
      </c>
      <c r="O60" s="10">
        <v>565</v>
      </c>
      <c r="P60" s="10">
        <v>636</v>
      </c>
      <c r="Q60" s="11">
        <v>709</v>
      </c>
      <c r="R60" s="1"/>
      <c r="S60" s="2">
        <f t="shared" si="0"/>
        <v>0.12183544303797468</v>
      </c>
      <c r="T60" s="3">
        <f t="shared" si="6"/>
        <v>1</v>
      </c>
      <c r="U60" s="47"/>
    </row>
    <row r="61" spans="1:21">
      <c r="A61" s="47"/>
      <c r="B61" s="57"/>
      <c r="C61" s="28"/>
      <c r="D61" s="5" t="s">
        <v>306</v>
      </c>
      <c r="E61" s="10">
        <v>417</v>
      </c>
      <c r="F61" s="10">
        <v>539</v>
      </c>
      <c r="G61" s="10">
        <v>322</v>
      </c>
      <c r="H61" s="10">
        <v>236</v>
      </c>
      <c r="I61" s="10">
        <v>493</v>
      </c>
      <c r="J61" s="10">
        <v>597</v>
      </c>
      <c r="K61" s="10">
        <v>307</v>
      </c>
      <c r="L61" s="10">
        <v>316</v>
      </c>
      <c r="M61" s="10">
        <v>641</v>
      </c>
      <c r="N61" s="10">
        <v>745</v>
      </c>
      <c r="O61" s="10">
        <v>395</v>
      </c>
      <c r="P61" s="10">
        <v>360</v>
      </c>
      <c r="Q61" s="11">
        <v>709</v>
      </c>
      <c r="R61" s="1"/>
      <c r="S61" s="2">
        <f t="shared" si="0"/>
        <v>0.10608424336973479</v>
      </c>
      <c r="T61" s="3">
        <f t="shared" si="6"/>
        <v>1</v>
      </c>
      <c r="U61" s="47"/>
    </row>
    <row r="62" spans="1:21">
      <c r="A62" s="47"/>
      <c r="B62" s="57"/>
      <c r="C62" s="28"/>
      <c r="D62" s="5" t="s">
        <v>418</v>
      </c>
      <c r="E62" s="10">
        <v>173</v>
      </c>
      <c r="F62" s="10">
        <v>256</v>
      </c>
      <c r="G62" s="10">
        <v>198</v>
      </c>
      <c r="H62" s="10">
        <v>450</v>
      </c>
      <c r="I62" s="10">
        <v>495</v>
      </c>
      <c r="J62" s="10">
        <v>407</v>
      </c>
      <c r="K62" s="10">
        <v>427</v>
      </c>
      <c r="L62" s="10">
        <v>846</v>
      </c>
      <c r="M62" s="10">
        <v>1329</v>
      </c>
      <c r="N62" s="10">
        <v>1472</v>
      </c>
      <c r="O62" s="10">
        <v>836</v>
      </c>
      <c r="P62" s="10">
        <v>900</v>
      </c>
      <c r="Q62" s="11">
        <v>704</v>
      </c>
      <c r="R62" s="1"/>
      <c r="S62" s="2">
        <f t="shared" si="0"/>
        <v>-0.47027840481565086</v>
      </c>
      <c r="T62" s="3">
        <f t="shared" si="6"/>
        <v>-1</v>
      </c>
      <c r="U62" s="47"/>
    </row>
    <row r="63" spans="1:21">
      <c r="A63" s="47"/>
      <c r="B63" s="57"/>
      <c r="C63" s="28"/>
      <c r="D63" s="5" t="s">
        <v>140</v>
      </c>
      <c r="E63" s="10">
        <v>684</v>
      </c>
      <c r="F63" s="10">
        <v>749</v>
      </c>
      <c r="G63" s="10">
        <v>719</v>
      </c>
      <c r="H63" s="10">
        <v>658</v>
      </c>
      <c r="I63" s="10">
        <v>634</v>
      </c>
      <c r="J63" s="10">
        <v>600</v>
      </c>
      <c r="K63" s="10">
        <v>655</v>
      </c>
      <c r="L63" s="10">
        <v>585</v>
      </c>
      <c r="M63" s="10">
        <v>620</v>
      </c>
      <c r="N63" s="10">
        <v>671</v>
      </c>
      <c r="O63" s="10">
        <v>731</v>
      </c>
      <c r="P63" s="10">
        <v>679</v>
      </c>
      <c r="Q63" s="11">
        <v>692</v>
      </c>
      <c r="R63" s="1"/>
      <c r="S63" s="2">
        <f t="shared" si="0"/>
        <v>0.11612903225806452</v>
      </c>
      <c r="T63" s="3">
        <f t="shared" si="6"/>
        <v>1</v>
      </c>
      <c r="U63" s="47"/>
    </row>
    <row r="64" spans="1:21">
      <c r="A64" s="47"/>
      <c r="B64" s="57"/>
      <c r="C64" s="20" t="s">
        <v>487</v>
      </c>
      <c r="D64" s="20"/>
      <c r="E64" s="29">
        <v>759</v>
      </c>
      <c r="F64" s="29">
        <v>859</v>
      </c>
      <c r="G64" s="29">
        <v>573</v>
      </c>
      <c r="H64" s="29">
        <v>483</v>
      </c>
      <c r="I64" s="29">
        <v>665</v>
      </c>
      <c r="J64" s="29">
        <v>798</v>
      </c>
      <c r="K64" s="29">
        <v>488</v>
      </c>
      <c r="L64" s="29">
        <v>466</v>
      </c>
      <c r="M64" s="29">
        <v>688</v>
      </c>
      <c r="N64" s="29">
        <v>768</v>
      </c>
      <c r="O64" s="29">
        <v>489</v>
      </c>
      <c r="P64" s="29">
        <v>575</v>
      </c>
      <c r="Q64" s="29">
        <v>689</v>
      </c>
      <c r="R64" s="1"/>
      <c r="S64" s="2">
        <f t="shared" si="0"/>
        <v>1.4534883720930232E-3</v>
      </c>
      <c r="T64" s="3">
        <f t="shared" si="6"/>
        <v>0</v>
      </c>
      <c r="U64" s="47"/>
    </row>
    <row r="65" spans="1:21">
      <c r="A65" s="47"/>
      <c r="B65" s="57"/>
      <c r="C65" s="28" t="s">
        <v>16</v>
      </c>
      <c r="D65" s="5" t="s">
        <v>521</v>
      </c>
      <c r="E65" s="10">
        <v>809</v>
      </c>
      <c r="F65" s="10">
        <v>947</v>
      </c>
      <c r="G65" s="10">
        <v>893</v>
      </c>
      <c r="H65" s="10">
        <v>777</v>
      </c>
      <c r="I65" s="10">
        <v>953</v>
      </c>
      <c r="J65" s="10">
        <v>873</v>
      </c>
      <c r="K65" s="10">
        <v>660</v>
      </c>
      <c r="L65" s="10">
        <v>648</v>
      </c>
      <c r="M65" s="10">
        <v>639</v>
      </c>
      <c r="N65" s="10">
        <v>782</v>
      </c>
      <c r="O65" s="10">
        <v>611</v>
      </c>
      <c r="P65" s="10">
        <v>662</v>
      </c>
      <c r="Q65" s="11">
        <v>683</v>
      </c>
      <c r="R65" s="1"/>
      <c r="S65" s="2">
        <f t="shared" si="0"/>
        <v>6.8857589984350542E-2</v>
      </c>
      <c r="T65" s="3">
        <f t="shared" si="6"/>
        <v>1</v>
      </c>
      <c r="U65" s="47"/>
    </row>
    <row r="66" spans="1:21">
      <c r="A66" s="47"/>
      <c r="B66" s="57"/>
      <c r="C66" s="20" t="s">
        <v>191</v>
      </c>
      <c r="D66" s="20"/>
      <c r="E66" s="29">
        <v>891</v>
      </c>
      <c r="F66" s="29">
        <v>834</v>
      </c>
      <c r="G66" s="29">
        <v>964</v>
      </c>
      <c r="H66" s="29">
        <v>844</v>
      </c>
      <c r="I66" s="29">
        <v>678</v>
      </c>
      <c r="J66" s="29">
        <v>653</v>
      </c>
      <c r="K66" s="29">
        <v>664</v>
      </c>
      <c r="L66" s="29">
        <v>655</v>
      </c>
      <c r="M66" s="29">
        <v>733</v>
      </c>
      <c r="N66" s="29">
        <v>783</v>
      </c>
      <c r="O66" s="29">
        <v>737</v>
      </c>
      <c r="P66" s="29">
        <v>755</v>
      </c>
      <c r="Q66" s="29">
        <v>673</v>
      </c>
      <c r="R66" s="1"/>
      <c r="S66" s="2">
        <f t="shared" si="0"/>
        <v>-8.1855388813096869E-2</v>
      </c>
      <c r="T66" s="3">
        <f t="shared" si="6"/>
        <v>-1</v>
      </c>
      <c r="U66" s="47"/>
    </row>
    <row r="67" spans="1:21">
      <c r="A67" s="47"/>
      <c r="B67" s="57"/>
      <c r="C67" s="28"/>
      <c r="D67" s="5" t="s">
        <v>122</v>
      </c>
      <c r="E67" s="10">
        <v>766</v>
      </c>
      <c r="F67" s="10">
        <v>861</v>
      </c>
      <c r="G67" s="10">
        <v>879</v>
      </c>
      <c r="H67" s="10">
        <v>858</v>
      </c>
      <c r="I67" s="10">
        <v>854</v>
      </c>
      <c r="J67" s="10">
        <v>764</v>
      </c>
      <c r="K67" s="10">
        <v>681</v>
      </c>
      <c r="L67" s="10">
        <v>679</v>
      </c>
      <c r="M67" s="10">
        <v>644</v>
      </c>
      <c r="N67" s="10">
        <v>673</v>
      </c>
      <c r="O67" s="10">
        <v>603</v>
      </c>
      <c r="P67" s="10">
        <v>664</v>
      </c>
      <c r="Q67" s="11">
        <v>662</v>
      </c>
      <c r="R67" s="1"/>
      <c r="S67" s="2">
        <f t="shared" si="0"/>
        <v>2.7950310559006212E-2</v>
      </c>
      <c r="T67" s="3">
        <f t="shared" si="6"/>
        <v>0</v>
      </c>
      <c r="U67" s="47"/>
    </row>
    <row r="68" spans="1:21">
      <c r="A68" s="47"/>
      <c r="B68" s="57"/>
      <c r="C68" s="28"/>
      <c r="D68" s="5" t="s">
        <v>148</v>
      </c>
      <c r="E68" s="10">
        <v>745</v>
      </c>
      <c r="F68" s="10">
        <v>662</v>
      </c>
      <c r="G68" s="10">
        <v>567</v>
      </c>
      <c r="H68" s="10">
        <v>655</v>
      </c>
      <c r="I68" s="10">
        <v>581</v>
      </c>
      <c r="J68" s="10">
        <v>579</v>
      </c>
      <c r="K68" s="10">
        <v>538</v>
      </c>
      <c r="L68" s="10">
        <v>675</v>
      </c>
      <c r="M68" s="10">
        <v>652</v>
      </c>
      <c r="N68" s="10">
        <v>707</v>
      </c>
      <c r="O68" s="10">
        <v>755</v>
      </c>
      <c r="P68" s="10">
        <v>765</v>
      </c>
      <c r="Q68" s="11">
        <v>650</v>
      </c>
      <c r="R68" s="1"/>
      <c r="S68" s="2">
        <f t="shared" si="0"/>
        <v>-3.0674846625766872E-3</v>
      </c>
      <c r="T68" s="3">
        <f t="shared" si="6"/>
        <v>0</v>
      </c>
      <c r="U68" s="47"/>
    </row>
    <row r="69" spans="1:21">
      <c r="A69" s="47"/>
      <c r="B69" s="57"/>
      <c r="C69" s="20" t="s">
        <v>320</v>
      </c>
      <c r="D69" s="20"/>
      <c r="E69" s="29">
        <v>937</v>
      </c>
      <c r="F69" s="29">
        <v>926</v>
      </c>
      <c r="G69" s="29">
        <v>964</v>
      </c>
      <c r="H69" s="29">
        <v>880</v>
      </c>
      <c r="I69" s="29">
        <v>924</v>
      </c>
      <c r="J69" s="29">
        <v>882</v>
      </c>
      <c r="K69" s="29">
        <v>836</v>
      </c>
      <c r="L69" s="29">
        <v>876</v>
      </c>
      <c r="M69" s="29">
        <v>774</v>
      </c>
      <c r="N69" s="29">
        <v>886</v>
      </c>
      <c r="O69" s="29">
        <v>817</v>
      </c>
      <c r="P69" s="29">
        <v>869</v>
      </c>
      <c r="Q69" s="29">
        <v>637</v>
      </c>
      <c r="R69" s="1"/>
      <c r="S69" s="2">
        <f t="shared" si="0"/>
        <v>-0.17700258397932817</v>
      </c>
      <c r="T69" s="32">
        <f t="shared" si="6"/>
        <v>-1</v>
      </c>
      <c r="U69" s="47"/>
    </row>
    <row r="70" spans="1:21">
      <c r="A70" s="47"/>
      <c r="B70" s="57"/>
      <c r="C70" s="20" t="s">
        <v>431</v>
      </c>
      <c r="D70" s="20"/>
      <c r="E70" s="29">
        <v>777</v>
      </c>
      <c r="F70" s="29">
        <v>873</v>
      </c>
      <c r="G70" s="29">
        <v>783</v>
      </c>
      <c r="H70" s="29">
        <v>753</v>
      </c>
      <c r="I70" s="29">
        <v>841</v>
      </c>
      <c r="J70" s="29">
        <v>741</v>
      </c>
      <c r="K70" s="29">
        <v>654</v>
      </c>
      <c r="L70" s="29">
        <v>667</v>
      </c>
      <c r="M70" s="29">
        <v>631</v>
      </c>
      <c r="N70" s="29">
        <v>698</v>
      </c>
      <c r="O70" s="29">
        <v>487</v>
      </c>
      <c r="P70" s="29">
        <v>607</v>
      </c>
      <c r="Q70" s="29">
        <v>624</v>
      </c>
      <c r="R70" s="20"/>
      <c r="S70" s="30">
        <f t="shared" si="0"/>
        <v>-1.1093502377179081E-2</v>
      </c>
      <c r="T70" s="3">
        <f t="shared" si="6"/>
        <v>0</v>
      </c>
      <c r="U70" s="47"/>
    </row>
    <row r="71" spans="1:21">
      <c r="A71" s="47"/>
      <c r="B71" s="57"/>
      <c r="C71" s="28"/>
      <c r="D71" s="5" t="s">
        <v>342</v>
      </c>
      <c r="E71" s="10">
        <v>796</v>
      </c>
      <c r="F71" s="10">
        <v>822</v>
      </c>
      <c r="G71" s="10">
        <v>1080</v>
      </c>
      <c r="H71" s="10">
        <v>1113</v>
      </c>
      <c r="I71" s="10">
        <v>735</v>
      </c>
      <c r="J71" s="10">
        <v>726</v>
      </c>
      <c r="K71" s="10">
        <v>855</v>
      </c>
      <c r="L71" s="10">
        <v>852</v>
      </c>
      <c r="M71" s="10">
        <v>561</v>
      </c>
      <c r="N71" s="10">
        <v>632</v>
      </c>
      <c r="O71" s="10">
        <v>759</v>
      </c>
      <c r="P71" s="10">
        <v>835</v>
      </c>
      <c r="Q71" s="11">
        <v>620</v>
      </c>
      <c r="R71" s="1"/>
      <c r="S71" s="2">
        <f t="shared" si="0"/>
        <v>0.10516934046345811</v>
      </c>
      <c r="T71" s="3">
        <f t="shared" si="6"/>
        <v>1</v>
      </c>
      <c r="U71" s="47"/>
    </row>
    <row r="72" spans="1:21">
      <c r="A72" s="47"/>
      <c r="B72" s="57"/>
      <c r="C72" s="28"/>
      <c r="D72" s="5" t="s">
        <v>94</v>
      </c>
      <c r="E72" s="10">
        <v>1064</v>
      </c>
      <c r="F72" s="10">
        <v>976</v>
      </c>
      <c r="G72" s="10">
        <v>1388</v>
      </c>
      <c r="H72" s="10">
        <v>1192</v>
      </c>
      <c r="I72" s="10">
        <v>912</v>
      </c>
      <c r="J72" s="10">
        <v>823</v>
      </c>
      <c r="K72" s="10">
        <v>741</v>
      </c>
      <c r="L72" s="10">
        <v>864</v>
      </c>
      <c r="M72" s="10">
        <v>764</v>
      </c>
      <c r="N72" s="10">
        <v>706</v>
      </c>
      <c r="O72" s="10">
        <v>826</v>
      </c>
      <c r="P72" s="10">
        <v>962</v>
      </c>
      <c r="Q72" s="11">
        <v>592</v>
      </c>
      <c r="R72" s="20"/>
      <c r="S72" s="30">
        <f t="shared" si="0"/>
        <v>-0.22513089005235601</v>
      </c>
      <c r="T72" s="3">
        <f t="shared" si="6"/>
        <v>-1</v>
      </c>
      <c r="U72" s="47"/>
    </row>
    <row r="73" spans="1:21">
      <c r="A73" s="47"/>
      <c r="B73" s="57"/>
      <c r="C73" s="20" t="s">
        <v>258</v>
      </c>
      <c r="D73" s="20"/>
      <c r="E73" s="29">
        <v>1138</v>
      </c>
      <c r="F73" s="29">
        <v>1143</v>
      </c>
      <c r="G73" s="29">
        <v>1168</v>
      </c>
      <c r="H73" s="29">
        <v>1057</v>
      </c>
      <c r="I73" s="29">
        <v>869</v>
      </c>
      <c r="J73" s="29">
        <v>818</v>
      </c>
      <c r="K73" s="29">
        <v>713</v>
      </c>
      <c r="L73" s="29">
        <v>672</v>
      </c>
      <c r="M73" s="29">
        <v>650</v>
      </c>
      <c r="N73" s="29">
        <v>741</v>
      </c>
      <c r="O73" s="29">
        <v>686</v>
      </c>
      <c r="P73" s="29">
        <v>776</v>
      </c>
      <c r="Q73" s="29">
        <v>586</v>
      </c>
      <c r="R73" s="1"/>
      <c r="S73" s="2">
        <f t="shared" ref="S73:S136" si="7">(Q73-M73)/M73</f>
        <v>-9.8461538461538461E-2</v>
      </c>
      <c r="T73" s="3">
        <f t="shared" si="6"/>
        <v>-1</v>
      </c>
      <c r="U73" s="47"/>
    </row>
    <row r="74" spans="1:21">
      <c r="A74" s="47"/>
      <c r="B74" s="57"/>
      <c r="C74" s="28"/>
      <c r="D74" s="5" t="s">
        <v>429</v>
      </c>
      <c r="E74" s="10">
        <v>702</v>
      </c>
      <c r="F74" s="10">
        <v>794</v>
      </c>
      <c r="G74" s="10">
        <v>731</v>
      </c>
      <c r="H74" s="10">
        <v>708</v>
      </c>
      <c r="I74" s="10">
        <v>801</v>
      </c>
      <c r="J74" s="10">
        <v>702</v>
      </c>
      <c r="K74" s="10">
        <v>623</v>
      </c>
      <c r="L74" s="10">
        <v>634</v>
      </c>
      <c r="M74" s="10">
        <v>605</v>
      </c>
      <c r="N74" s="10">
        <v>663</v>
      </c>
      <c r="O74" s="10">
        <v>454</v>
      </c>
      <c r="P74" s="10">
        <v>556</v>
      </c>
      <c r="Q74" s="11">
        <v>582</v>
      </c>
      <c r="R74" s="1"/>
      <c r="S74" s="2">
        <f t="shared" si="7"/>
        <v>-3.8016528925619832E-2</v>
      </c>
      <c r="T74" s="3">
        <f t="shared" si="6"/>
        <v>0</v>
      </c>
      <c r="U74" s="47"/>
    </row>
    <row r="75" spans="1:21">
      <c r="A75" s="47"/>
      <c r="B75" s="57"/>
      <c r="C75" s="28"/>
      <c r="D75" s="5" t="s">
        <v>261</v>
      </c>
      <c r="E75" s="10">
        <v>708</v>
      </c>
      <c r="F75" s="10">
        <v>615</v>
      </c>
      <c r="G75" s="10">
        <v>647</v>
      </c>
      <c r="H75" s="10">
        <v>814</v>
      </c>
      <c r="I75" s="10">
        <v>603</v>
      </c>
      <c r="J75" s="10">
        <v>482</v>
      </c>
      <c r="K75" s="10">
        <v>500</v>
      </c>
      <c r="L75" s="10">
        <v>546</v>
      </c>
      <c r="M75" s="10">
        <v>502</v>
      </c>
      <c r="N75" s="10">
        <v>479</v>
      </c>
      <c r="O75" s="10">
        <v>467</v>
      </c>
      <c r="P75" s="10">
        <v>617</v>
      </c>
      <c r="Q75" s="11">
        <v>575</v>
      </c>
      <c r="R75" s="1"/>
      <c r="S75" s="2">
        <f t="shared" si="7"/>
        <v>0.1454183266932271</v>
      </c>
      <c r="T75" s="3">
        <f t="shared" si="6"/>
        <v>1</v>
      </c>
      <c r="U75" s="47"/>
    </row>
    <row r="76" spans="1:21">
      <c r="A76" s="47"/>
      <c r="B76" s="57"/>
      <c r="C76" s="28"/>
      <c r="D76" s="5" t="s">
        <v>146</v>
      </c>
      <c r="E76" s="10">
        <v>694</v>
      </c>
      <c r="F76" s="10">
        <v>697</v>
      </c>
      <c r="G76" s="10">
        <v>682</v>
      </c>
      <c r="H76" s="10">
        <v>771</v>
      </c>
      <c r="I76" s="10">
        <v>664</v>
      </c>
      <c r="J76" s="10">
        <v>778</v>
      </c>
      <c r="K76" s="10">
        <v>669</v>
      </c>
      <c r="L76" s="10">
        <v>789</v>
      </c>
      <c r="M76" s="10">
        <v>634</v>
      </c>
      <c r="N76" s="10">
        <v>717</v>
      </c>
      <c r="O76" s="10">
        <v>662</v>
      </c>
      <c r="P76" s="10">
        <v>705</v>
      </c>
      <c r="Q76" s="11">
        <v>573</v>
      </c>
      <c r="R76" s="1"/>
      <c r="S76" s="2">
        <f t="shared" si="7"/>
        <v>-9.6214511041009462E-2</v>
      </c>
      <c r="T76" s="3">
        <f t="shared" si="6"/>
        <v>-1</v>
      </c>
      <c r="U76" s="47"/>
    </row>
    <row r="77" spans="1:21">
      <c r="A77" s="47"/>
      <c r="B77" s="57"/>
      <c r="C77" s="20" t="s">
        <v>467</v>
      </c>
      <c r="D77" s="20"/>
      <c r="E77" s="29">
        <v>1086</v>
      </c>
      <c r="F77" s="29">
        <v>989</v>
      </c>
      <c r="G77" s="29">
        <v>978</v>
      </c>
      <c r="H77" s="29">
        <v>724</v>
      </c>
      <c r="I77" s="29">
        <v>633</v>
      </c>
      <c r="J77" s="29">
        <v>566</v>
      </c>
      <c r="K77" s="29">
        <v>473</v>
      </c>
      <c r="L77" s="29">
        <v>535</v>
      </c>
      <c r="M77" s="29">
        <v>528</v>
      </c>
      <c r="N77" s="29">
        <v>582</v>
      </c>
      <c r="O77" s="29">
        <v>492</v>
      </c>
      <c r="P77" s="29">
        <v>580</v>
      </c>
      <c r="Q77" s="29">
        <v>551</v>
      </c>
      <c r="R77" s="1"/>
      <c r="S77" s="2">
        <f t="shared" si="7"/>
        <v>4.3560606060606064E-2</v>
      </c>
      <c r="T77" s="3">
        <f t="shared" si="6"/>
        <v>0</v>
      </c>
      <c r="U77" s="47"/>
    </row>
    <row r="78" spans="1:21">
      <c r="A78" s="47"/>
      <c r="B78" s="57"/>
      <c r="C78" s="28"/>
      <c r="D78" s="5" t="s">
        <v>485</v>
      </c>
      <c r="E78" s="10">
        <v>595</v>
      </c>
      <c r="F78" s="10">
        <v>678</v>
      </c>
      <c r="G78" s="10">
        <v>470</v>
      </c>
      <c r="H78" s="10">
        <v>377</v>
      </c>
      <c r="I78" s="10">
        <v>551</v>
      </c>
      <c r="J78" s="10">
        <v>614</v>
      </c>
      <c r="K78" s="10">
        <v>402</v>
      </c>
      <c r="L78" s="10">
        <v>401</v>
      </c>
      <c r="M78" s="10">
        <v>545</v>
      </c>
      <c r="N78" s="10">
        <v>605</v>
      </c>
      <c r="O78" s="10">
        <v>389</v>
      </c>
      <c r="P78" s="10">
        <v>467</v>
      </c>
      <c r="Q78" s="11">
        <v>546</v>
      </c>
      <c r="R78" s="1"/>
      <c r="S78" s="2">
        <f t="shared" si="7"/>
        <v>1.834862385321101E-3</v>
      </c>
      <c r="T78" s="3">
        <f t="shared" si="6"/>
        <v>0</v>
      </c>
      <c r="U78" s="47"/>
    </row>
    <row r="79" spans="1:21">
      <c r="A79" s="47"/>
      <c r="B79" s="57"/>
      <c r="C79" s="20" t="s">
        <v>390</v>
      </c>
      <c r="D79" s="20"/>
      <c r="E79" s="29">
        <v>729</v>
      </c>
      <c r="F79" s="29">
        <v>887</v>
      </c>
      <c r="G79" s="29">
        <v>680</v>
      </c>
      <c r="H79" s="29">
        <v>646</v>
      </c>
      <c r="I79" s="29">
        <v>568</v>
      </c>
      <c r="J79" s="29">
        <v>705</v>
      </c>
      <c r="K79" s="29">
        <v>613</v>
      </c>
      <c r="L79" s="29">
        <v>673</v>
      </c>
      <c r="M79" s="29">
        <v>614</v>
      </c>
      <c r="N79" s="29">
        <v>624</v>
      </c>
      <c r="O79" s="29">
        <v>604</v>
      </c>
      <c r="P79" s="29">
        <v>642</v>
      </c>
      <c r="Q79" s="29">
        <v>522</v>
      </c>
      <c r="R79" s="1"/>
      <c r="S79" s="2">
        <f t="shared" si="7"/>
        <v>-0.14983713355048861</v>
      </c>
      <c r="T79" s="32">
        <f t="shared" si="6"/>
        <v>-1</v>
      </c>
      <c r="U79" s="47"/>
    </row>
    <row r="80" spans="1:21">
      <c r="A80" s="47"/>
      <c r="B80" s="57"/>
      <c r="C80" s="20" t="s">
        <v>273</v>
      </c>
      <c r="D80" s="20"/>
      <c r="E80" s="29">
        <v>603</v>
      </c>
      <c r="F80" s="29">
        <v>579</v>
      </c>
      <c r="G80" s="29">
        <v>1006</v>
      </c>
      <c r="H80" s="29">
        <v>965</v>
      </c>
      <c r="I80" s="29">
        <v>527</v>
      </c>
      <c r="J80" s="29">
        <v>587</v>
      </c>
      <c r="K80" s="29">
        <v>766</v>
      </c>
      <c r="L80" s="29">
        <v>738</v>
      </c>
      <c r="M80" s="29">
        <v>502</v>
      </c>
      <c r="N80" s="29">
        <v>548</v>
      </c>
      <c r="O80" s="29">
        <v>840</v>
      </c>
      <c r="P80" s="29">
        <v>870</v>
      </c>
      <c r="Q80" s="29">
        <v>518</v>
      </c>
      <c r="R80" s="1"/>
      <c r="S80" s="2">
        <f t="shared" si="7"/>
        <v>3.1872509960159362E-2</v>
      </c>
      <c r="T80" s="3">
        <f t="shared" si="6"/>
        <v>0</v>
      </c>
      <c r="U80" s="47"/>
    </row>
    <row r="81" spans="1:21">
      <c r="A81" s="47"/>
      <c r="B81" s="57"/>
      <c r="C81" s="28" t="s">
        <v>25</v>
      </c>
      <c r="D81" s="5" t="s">
        <v>112</v>
      </c>
      <c r="E81" s="10">
        <v>650</v>
      </c>
      <c r="F81" s="10">
        <v>702</v>
      </c>
      <c r="G81" s="10">
        <v>725</v>
      </c>
      <c r="H81" s="10">
        <v>590</v>
      </c>
      <c r="I81" s="10">
        <v>577</v>
      </c>
      <c r="J81" s="10">
        <v>538</v>
      </c>
      <c r="K81" s="10">
        <v>537</v>
      </c>
      <c r="L81" s="10">
        <v>554</v>
      </c>
      <c r="M81" s="10">
        <v>627</v>
      </c>
      <c r="N81" s="10">
        <v>554</v>
      </c>
      <c r="O81" s="10">
        <v>618</v>
      </c>
      <c r="P81" s="10">
        <v>601</v>
      </c>
      <c r="Q81" s="11">
        <v>515</v>
      </c>
      <c r="R81" s="1"/>
      <c r="S81" s="2">
        <f t="shared" si="7"/>
        <v>-0.17862838915470494</v>
      </c>
      <c r="T81" s="3">
        <f t="shared" si="6"/>
        <v>-1</v>
      </c>
      <c r="U81" s="47"/>
    </row>
    <row r="82" spans="1:21">
      <c r="A82" s="47"/>
      <c r="B82" s="57"/>
      <c r="C82" s="28" t="s">
        <v>82</v>
      </c>
      <c r="D82" s="5" t="s">
        <v>488</v>
      </c>
      <c r="E82" s="10">
        <v>750</v>
      </c>
      <c r="F82" s="10">
        <v>757</v>
      </c>
      <c r="G82" s="10">
        <v>671</v>
      </c>
      <c r="H82" s="10">
        <v>650</v>
      </c>
      <c r="I82" s="10">
        <v>567</v>
      </c>
      <c r="J82" s="10">
        <v>606</v>
      </c>
      <c r="K82" s="10">
        <v>460</v>
      </c>
      <c r="L82" s="10">
        <v>540</v>
      </c>
      <c r="M82" s="10">
        <v>486</v>
      </c>
      <c r="N82" s="10">
        <v>517</v>
      </c>
      <c r="O82" s="10">
        <v>483</v>
      </c>
      <c r="P82" s="10">
        <v>586</v>
      </c>
      <c r="Q82" s="11">
        <v>505</v>
      </c>
      <c r="R82" s="1"/>
      <c r="S82" s="2">
        <f t="shared" si="7"/>
        <v>3.9094650205761319E-2</v>
      </c>
      <c r="T82" s="32">
        <f t="shared" si="6"/>
        <v>0</v>
      </c>
      <c r="U82" s="47"/>
    </row>
    <row r="83" spans="1:21">
      <c r="A83" s="47"/>
      <c r="B83" s="57"/>
      <c r="C83" s="28"/>
      <c r="D83" s="5" t="s">
        <v>472</v>
      </c>
      <c r="E83" s="10">
        <v>590</v>
      </c>
      <c r="F83" s="10">
        <v>684</v>
      </c>
      <c r="G83" s="10">
        <v>605</v>
      </c>
      <c r="H83" s="10">
        <v>611</v>
      </c>
      <c r="I83" s="10">
        <v>579</v>
      </c>
      <c r="J83" s="10">
        <v>487</v>
      </c>
      <c r="K83" s="10">
        <v>470</v>
      </c>
      <c r="L83" s="10">
        <v>475</v>
      </c>
      <c r="M83" s="10">
        <v>556</v>
      </c>
      <c r="N83" s="10">
        <v>597</v>
      </c>
      <c r="O83" s="10">
        <v>500</v>
      </c>
      <c r="P83" s="10">
        <v>584</v>
      </c>
      <c r="Q83" s="11">
        <v>503</v>
      </c>
      <c r="R83" s="1"/>
      <c r="S83" s="2">
        <f t="shared" si="7"/>
        <v>-9.5323741007194249E-2</v>
      </c>
      <c r="T83" s="3">
        <f t="shared" si="6"/>
        <v>-1</v>
      </c>
      <c r="U83" s="47"/>
    </row>
    <row r="84" spans="1:21">
      <c r="A84" s="47"/>
      <c r="B84" s="57"/>
      <c r="C84" s="28" t="s">
        <v>74</v>
      </c>
      <c r="D84" s="5" t="s">
        <v>453</v>
      </c>
      <c r="E84" s="10">
        <v>281</v>
      </c>
      <c r="F84" s="10">
        <v>419</v>
      </c>
      <c r="G84" s="10">
        <v>347</v>
      </c>
      <c r="H84" s="10">
        <v>325</v>
      </c>
      <c r="I84" s="10">
        <v>247</v>
      </c>
      <c r="J84" s="10">
        <v>279</v>
      </c>
      <c r="K84" s="10">
        <v>310</v>
      </c>
      <c r="L84" s="10">
        <v>361</v>
      </c>
      <c r="M84" s="10">
        <v>288</v>
      </c>
      <c r="N84" s="10">
        <v>340</v>
      </c>
      <c r="O84" s="10">
        <v>302</v>
      </c>
      <c r="P84" s="10">
        <v>441</v>
      </c>
      <c r="Q84" s="11">
        <v>493</v>
      </c>
      <c r="R84" s="1"/>
      <c r="S84" s="2">
        <f t="shared" si="7"/>
        <v>0.71180555555555558</v>
      </c>
      <c r="T84" s="3">
        <f t="shared" si="6"/>
        <v>1</v>
      </c>
      <c r="U84" s="47"/>
    </row>
    <row r="85" spans="1:21">
      <c r="A85" s="47"/>
      <c r="B85" s="57"/>
      <c r="C85" s="28" t="s">
        <v>77</v>
      </c>
      <c r="D85" s="5" t="s">
        <v>464</v>
      </c>
      <c r="E85" s="10">
        <v>805</v>
      </c>
      <c r="F85" s="10">
        <v>751</v>
      </c>
      <c r="G85" s="10">
        <v>798</v>
      </c>
      <c r="H85" s="10">
        <v>580</v>
      </c>
      <c r="I85" s="10">
        <v>530</v>
      </c>
      <c r="J85" s="10">
        <v>498</v>
      </c>
      <c r="K85" s="10">
        <v>395</v>
      </c>
      <c r="L85" s="10">
        <v>424</v>
      </c>
      <c r="M85" s="10">
        <v>423</v>
      </c>
      <c r="N85" s="10">
        <v>462</v>
      </c>
      <c r="O85" s="10">
        <v>406</v>
      </c>
      <c r="P85" s="10">
        <v>485</v>
      </c>
      <c r="Q85" s="11">
        <v>480</v>
      </c>
      <c r="R85" s="1"/>
      <c r="S85" s="2">
        <f t="shared" si="7"/>
        <v>0.13475177304964539</v>
      </c>
      <c r="T85" s="3">
        <f t="shared" si="6"/>
        <v>1</v>
      </c>
      <c r="U85" s="47"/>
    </row>
    <row r="86" spans="1:21">
      <c r="A86" s="47"/>
      <c r="B86" s="57"/>
      <c r="C86" s="20" t="s">
        <v>407</v>
      </c>
      <c r="D86" s="20"/>
      <c r="E86" s="29">
        <v>401</v>
      </c>
      <c r="F86" s="29">
        <v>396</v>
      </c>
      <c r="G86" s="29">
        <v>408</v>
      </c>
      <c r="H86" s="29">
        <v>410</v>
      </c>
      <c r="I86" s="29">
        <v>384</v>
      </c>
      <c r="J86" s="29">
        <v>361</v>
      </c>
      <c r="K86" s="29">
        <v>362</v>
      </c>
      <c r="L86" s="29">
        <v>373</v>
      </c>
      <c r="M86" s="29">
        <v>400</v>
      </c>
      <c r="N86" s="29">
        <v>445</v>
      </c>
      <c r="O86" s="29">
        <v>411</v>
      </c>
      <c r="P86" s="29">
        <v>533</v>
      </c>
      <c r="Q86" s="29">
        <v>475</v>
      </c>
      <c r="R86" s="1"/>
      <c r="S86" s="2">
        <f t="shared" si="7"/>
        <v>0.1875</v>
      </c>
      <c r="T86" s="3">
        <f t="shared" si="6"/>
        <v>1</v>
      </c>
      <c r="U86" s="47"/>
    </row>
    <row r="87" spans="1:21">
      <c r="A87" s="47"/>
      <c r="B87" s="57"/>
      <c r="C87" s="28"/>
      <c r="D87" s="5" t="s">
        <v>360</v>
      </c>
      <c r="E87" s="10">
        <v>862</v>
      </c>
      <c r="F87" s="10">
        <v>816</v>
      </c>
      <c r="G87" s="10">
        <v>1312</v>
      </c>
      <c r="H87" s="10">
        <v>997</v>
      </c>
      <c r="I87" s="10">
        <v>633</v>
      </c>
      <c r="J87" s="10">
        <v>599</v>
      </c>
      <c r="K87" s="10">
        <v>1006</v>
      </c>
      <c r="L87" s="10">
        <v>855</v>
      </c>
      <c r="M87" s="10">
        <v>574</v>
      </c>
      <c r="N87" s="10">
        <v>556</v>
      </c>
      <c r="O87" s="10">
        <v>824</v>
      </c>
      <c r="P87" s="10">
        <v>779</v>
      </c>
      <c r="Q87" s="11">
        <v>475</v>
      </c>
      <c r="R87" s="1"/>
      <c r="S87" s="2">
        <f t="shared" si="7"/>
        <v>-0.17247386759581881</v>
      </c>
      <c r="T87" s="3">
        <f t="shared" si="6"/>
        <v>-1</v>
      </c>
      <c r="U87" s="47"/>
    </row>
    <row r="88" spans="1:21">
      <c r="A88" s="47"/>
      <c r="B88" s="57"/>
      <c r="C88" s="28"/>
      <c r="D88" s="5" t="s">
        <v>426</v>
      </c>
      <c r="E88" s="10">
        <v>1192</v>
      </c>
      <c r="F88" s="10">
        <v>1258</v>
      </c>
      <c r="G88" s="10">
        <v>1111</v>
      </c>
      <c r="H88" s="10">
        <v>1080</v>
      </c>
      <c r="I88" s="10">
        <v>884</v>
      </c>
      <c r="J88" s="10">
        <v>814</v>
      </c>
      <c r="K88" s="10">
        <v>719</v>
      </c>
      <c r="L88" s="10">
        <v>768</v>
      </c>
      <c r="M88" s="10">
        <v>645</v>
      </c>
      <c r="N88" s="10">
        <v>547</v>
      </c>
      <c r="O88" s="10">
        <v>550</v>
      </c>
      <c r="P88" s="10">
        <v>487</v>
      </c>
      <c r="Q88" s="11">
        <v>475</v>
      </c>
      <c r="R88" s="1"/>
      <c r="S88" s="2">
        <f t="shared" si="7"/>
        <v>-0.26356589147286824</v>
      </c>
      <c r="T88" s="3">
        <f t="shared" si="6"/>
        <v>-1</v>
      </c>
      <c r="U88" s="47"/>
    </row>
    <row r="89" spans="1:21">
      <c r="A89" s="47"/>
      <c r="B89" s="57"/>
      <c r="C89" s="28" t="s">
        <v>85</v>
      </c>
      <c r="D89" s="5" t="s">
        <v>498</v>
      </c>
      <c r="E89" s="10">
        <v>351</v>
      </c>
      <c r="F89" s="10">
        <v>386</v>
      </c>
      <c r="G89" s="10">
        <v>417</v>
      </c>
      <c r="H89" s="10">
        <v>390</v>
      </c>
      <c r="I89" s="10">
        <v>461</v>
      </c>
      <c r="J89" s="10">
        <v>401</v>
      </c>
      <c r="K89" s="10">
        <v>344</v>
      </c>
      <c r="L89" s="10">
        <v>433</v>
      </c>
      <c r="M89" s="10">
        <v>484</v>
      </c>
      <c r="N89" s="10">
        <v>438</v>
      </c>
      <c r="O89" s="10">
        <v>356</v>
      </c>
      <c r="P89" s="10">
        <v>403</v>
      </c>
      <c r="Q89" s="11">
        <v>462</v>
      </c>
      <c r="R89" s="1"/>
      <c r="S89" s="2">
        <f t="shared" si="7"/>
        <v>-4.5454545454545456E-2</v>
      </c>
      <c r="T89" s="32">
        <f t="shared" si="6"/>
        <v>0</v>
      </c>
      <c r="U89" s="47"/>
    </row>
    <row r="90" spans="1:21">
      <c r="A90" s="47"/>
      <c r="B90" s="57"/>
      <c r="C90" s="28"/>
      <c r="D90" s="5" t="s">
        <v>410</v>
      </c>
      <c r="E90" s="10">
        <v>238</v>
      </c>
      <c r="F90" s="10">
        <v>229</v>
      </c>
      <c r="G90" s="10">
        <v>295</v>
      </c>
      <c r="H90" s="10">
        <v>346</v>
      </c>
      <c r="I90" s="10">
        <v>359</v>
      </c>
      <c r="J90" s="10">
        <v>300</v>
      </c>
      <c r="K90" s="10">
        <v>383</v>
      </c>
      <c r="L90" s="10">
        <v>406</v>
      </c>
      <c r="M90" s="10">
        <v>457</v>
      </c>
      <c r="N90" s="10">
        <v>598</v>
      </c>
      <c r="O90" s="10">
        <v>614</v>
      </c>
      <c r="P90" s="10">
        <v>511</v>
      </c>
      <c r="Q90" s="11">
        <v>458</v>
      </c>
      <c r="R90" s="1"/>
      <c r="S90" s="2">
        <f t="shared" si="7"/>
        <v>2.1881838074398249E-3</v>
      </c>
      <c r="T90" s="33">
        <f t="shared" si="6"/>
        <v>0</v>
      </c>
      <c r="U90" s="47"/>
    </row>
    <row r="91" spans="1:21">
      <c r="A91" s="47"/>
      <c r="B91" s="57"/>
      <c r="C91" s="28"/>
      <c r="D91" s="5" t="s">
        <v>272</v>
      </c>
      <c r="E91" s="10">
        <v>521</v>
      </c>
      <c r="F91" s="10">
        <v>491</v>
      </c>
      <c r="G91" s="10">
        <v>884</v>
      </c>
      <c r="H91" s="10">
        <v>867</v>
      </c>
      <c r="I91" s="10">
        <v>443</v>
      </c>
      <c r="J91" s="10">
        <v>511</v>
      </c>
      <c r="K91" s="10">
        <v>692</v>
      </c>
      <c r="L91" s="10">
        <v>646</v>
      </c>
      <c r="M91" s="10">
        <v>430</v>
      </c>
      <c r="N91" s="10">
        <v>494</v>
      </c>
      <c r="O91" s="10">
        <v>752</v>
      </c>
      <c r="P91" s="10">
        <v>771</v>
      </c>
      <c r="Q91" s="11">
        <v>456</v>
      </c>
      <c r="R91" s="1"/>
      <c r="S91" s="2">
        <f t="shared" si="7"/>
        <v>6.0465116279069767E-2</v>
      </c>
      <c r="T91" s="3">
        <f t="shared" si="6"/>
        <v>1</v>
      </c>
      <c r="U91" s="47"/>
    </row>
    <row r="92" spans="1:21">
      <c r="A92" s="47"/>
      <c r="B92" s="57"/>
      <c r="C92" s="28"/>
      <c r="D92" s="5" t="s">
        <v>94</v>
      </c>
      <c r="E92" s="10">
        <v>726</v>
      </c>
      <c r="F92" s="10">
        <v>615</v>
      </c>
      <c r="G92" s="10">
        <v>652</v>
      </c>
      <c r="H92" s="10">
        <v>641</v>
      </c>
      <c r="I92" s="10">
        <v>550</v>
      </c>
      <c r="J92" s="10">
        <v>494</v>
      </c>
      <c r="K92" s="10">
        <v>511</v>
      </c>
      <c r="L92" s="10">
        <v>506</v>
      </c>
      <c r="M92" s="10">
        <v>514</v>
      </c>
      <c r="N92" s="10">
        <v>570</v>
      </c>
      <c r="O92" s="10">
        <v>460</v>
      </c>
      <c r="P92" s="10">
        <v>561</v>
      </c>
      <c r="Q92" s="11">
        <v>454</v>
      </c>
      <c r="R92" s="1"/>
      <c r="S92" s="2">
        <f t="shared" si="7"/>
        <v>-0.11673151750972763</v>
      </c>
      <c r="T92" s="3">
        <f t="shared" si="6"/>
        <v>-1</v>
      </c>
      <c r="U92" s="47"/>
    </row>
    <row r="93" spans="1:21">
      <c r="A93" s="47"/>
      <c r="B93" s="57"/>
      <c r="C93" s="28"/>
      <c r="D93" s="5" t="s">
        <v>159</v>
      </c>
      <c r="E93" s="10">
        <v>575</v>
      </c>
      <c r="F93" s="10">
        <v>574</v>
      </c>
      <c r="G93" s="10">
        <v>758</v>
      </c>
      <c r="H93" s="10">
        <v>673</v>
      </c>
      <c r="I93" s="10">
        <v>517</v>
      </c>
      <c r="J93" s="10">
        <v>509</v>
      </c>
      <c r="K93" s="10">
        <v>554</v>
      </c>
      <c r="L93" s="10">
        <v>544</v>
      </c>
      <c r="M93" s="10">
        <v>511</v>
      </c>
      <c r="N93" s="10">
        <v>528</v>
      </c>
      <c r="O93" s="10">
        <v>600</v>
      </c>
      <c r="P93" s="10">
        <v>672</v>
      </c>
      <c r="Q93" s="11">
        <v>450</v>
      </c>
      <c r="R93" s="1"/>
      <c r="S93" s="2">
        <f t="shared" si="7"/>
        <v>-0.11937377690802348</v>
      </c>
      <c r="T93" s="3">
        <f t="shared" si="6"/>
        <v>-1</v>
      </c>
      <c r="U93" s="47"/>
    </row>
    <row r="94" spans="1:21">
      <c r="A94" s="47"/>
      <c r="B94" s="57"/>
      <c r="C94" s="28"/>
      <c r="D94" s="5" t="s">
        <v>138</v>
      </c>
      <c r="E94" s="10">
        <v>459</v>
      </c>
      <c r="F94" s="10">
        <v>485</v>
      </c>
      <c r="G94" s="10">
        <v>543</v>
      </c>
      <c r="H94" s="10">
        <v>515</v>
      </c>
      <c r="I94" s="10">
        <v>420</v>
      </c>
      <c r="J94" s="10">
        <v>456</v>
      </c>
      <c r="K94" s="10">
        <v>478</v>
      </c>
      <c r="L94" s="10">
        <v>501</v>
      </c>
      <c r="M94" s="10">
        <v>521</v>
      </c>
      <c r="N94" s="10">
        <v>555</v>
      </c>
      <c r="O94" s="10">
        <v>620</v>
      </c>
      <c r="P94" s="10">
        <v>601</v>
      </c>
      <c r="Q94" s="11">
        <v>445</v>
      </c>
      <c r="R94" s="1"/>
      <c r="S94" s="2">
        <f t="shared" si="7"/>
        <v>-0.14587332053742802</v>
      </c>
      <c r="T94" s="3">
        <f t="shared" si="6"/>
        <v>-1</v>
      </c>
      <c r="U94" s="47"/>
    </row>
    <row r="95" spans="1:21">
      <c r="A95" s="47"/>
      <c r="B95" s="57"/>
      <c r="C95" s="28"/>
      <c r="D95" s="5" t="s">
        <v>171</v>
      </c>
      <c r="E95" s="10">
        <v>509</v>
      </c>
      <c r="F95" s="10">
        <v>473</v>
      </c>
      <c r="G95" s="10">
        <v>504</v>
      </c>
      <c r="H95" s="10">
        <v>495</v>
      </c>
      <c r="I95" s="10">
        <v>482</v>
      </c>
      <c r="J95" s="10">
        <v>457</v>
      </c>
      <c r="K95" s="10">
        <v>341</v>
      </c>
      <c r="L95" s="10">
        <v>372</v>
      </c>
      <c r="M95" s="10">
        <v>396</v>
      </c>
      <c r="N95" s="10">
        <v>428</v>
      </c>
      <c r="O95" s="10">
        <v>387</v>
      </c>
      <c r="P95" s="10">
        <v>505</v>
      </c>
      <c r="Q95" s="11">
        <v>434</v>
      </c>
      <c r="R95" s="20"/>
      <c r="S95" s="30">
        <f t="shared" si="7"/>
        <v>9.5959595959595953E-2</v>
      </c>
      <c r="T95" s="3">
        <f t="shared" si="6"/>
        <v>1</v>
      </c>
      <c r="U95" s="47"/>
    </row>
    <row r="96" spans="1:21">
      <c r="A96" s="47"/>
      <c r="B96" s="57"/>
      <c r="C96" s="28"/>
      <c r="D96" s="5" t="s">
        <v>99</v>
      </c>
      <c r="E96" s="10">
        <v>505</v>
      </c>
      <c r="F96" s="10">
        <v>449</v>
      </c>
      <c r="G96" s="10">
        <v>456</v>
      </c>
      <c r="H96" s="10">
        <v>441</v>
      </c>
      <c r="I96" s="10">
        <v>424</v>
      </c>
      <c r="J96" s="10">
        <v>461</v>
      </c>
      <c r="K96" s="10">
        <v>426</v>
      </c>
      <c r="L96" s="10">
        <v>557</v>
      </c>
      <c r="M96" s="10">
        <v>484</v>
      </c>
      <c r="N96" s="10">
        <v>491</v>
      </c>
      <c r="O96" s="10">
        <v>443</v>
      </c>
      <c r="P96" s="10">
        <v>454</v>
      </c>
      <c r="Q96" s="11">
        <v>433</v>
      </c>
      <c r="R96" s="20"/>
      <c r="S96" s="30">
        <f t="shared" si="7"/>
        <v>-0.10537190082644628</v>
      </c>
      <c r="T96" s="3">
        <f t="shared" si="6"/>
        <v>-1</v>
      </c>
      <c r="U96" s="47"/>
    </row>
    <row r="97" spans="1:21">
      <c r="A97" s="47"/>
      <c r="B97" s="57"/>
      <c r="C97" s="28"/>
      <c r="D97" s="5" t="s">
        <v>368</v>
      </c>
      <c r="E97" s="10">
        <v>445</v>
      </c>
      <c r="F97" s="10">
        <v>485</v>
      </c>
      <c r="G97" s="10">
        <v>596</v>
      </c>
      <c r="H97" s="10">
        <v>504</v>
      </c>
      <c r="I97" s="10">
        <v>420</v>
      </c>
      <c r="J97" s="10">
        <v>468</v>
      </c>
      <c r="K97" s="10">
        <v>465</v>
      </c>
      <c r="L97" s="10">
        <v>474</v>
      </c>
      <c r="M97" s="10">
        <v>424</v>
      </c>
      <c r="N97" s="10">
        <v>503</v>
      </c>
      <c r="O97" s="10">
        <v>493</v>
      </c>
      <c r="P97" s="10">
        <v>474</v>
      </c>
      <c r="Q97" s="11">
        <v>424</v>
      </c>
      <c r="R97" s="1"/>
      <c r="S97" s="2">
        <f t="shared" si="7"/>
        <v>0</v>
      </c>
      <c r="T97" s="3">
        <f t="shared" si="6"/>
        <v>0</v>
      </c>
      <c r="U97" s="47"/>
    </row>
    <row r="98" spans="1:21">
      <c r="A98" s="47"/>
      <c r="B98" s="57"/>
      <c r="C98" s="28" t="s">
        <v>27</v>
      </c>
      <c r="D98" s="5" t="s">
        <v>130</v>
      </c>
      <c r="E98" s="10">
        <v>666</v>
      </c>
      <c r="F98" s="10">
        <v>697</v>
      </c>
      <c r="G98" s="10">
        <v>604</v>
      </c>
      <c r="H98" s="10">
        <v>604</v>
      </c>
      <c r="I98" s="10">
        <v>487</v>
      </c>
      <c r="J98" s="10">
        <v>634</v>
      </c>
      <c r="K98" s="10">
        <v>555</v>
      </c>
      <c r="L98" s="10">
        <v>640</v>
      </c>
      <c r="M98" s="10">
        <v>598</v>
      </c>
      <c r="N98" s="10">
        <v>644</v>
      </c>
      <c r="O98" s="10">
        <v>544</v>
      </c>
      <c r="P98" s="10">
        <v>455</v>
      </c>
      <c r="Q98" s="11">
        <v>424</v>
      </c>
      <c r="R98" s="1"/>
      <c r="S98" s="2">
        <f t="shared" si="7"/>
        <v>-0.29096989966555181</v>
      </c>
      <c r="T98" s="3">
        <f t="shared" si="6"/>
        <v>-1</v>
      </c>
      <c r="U98" s="47"/>
    </row>
    <row r="99" spans="1:21">
      <c r="A99" s="47"/>
      <c r="B99" s="57"/>
      <c r="C99" s="28"/>
      <c r="D99" s="5" t="s">
        <v>181</v>
      </c>
      <c r="E99" s="10">
        <v>886</v>
      </c>
      <c r="F99" s="10">
        <v>859</v>
      </c>
      <c r="G99" s="10">
        <v>948</v>
      </c>
      <c r="H99" s="10">
        <v>806</v>
      </c>
      <c r="I99" s="10">
        <v>636</v>
      </c>
      <c r="J99" s="10">
        <v>592</v>
      </c>
      <c r="K99" s="10">
        <v>536</v>
      </c>
      <c r="L99" s="10">
        <v>627</v>
      </c>
      <c r="M99" s="10">
        <v>615</v>
      </c>
      <c r="N99" s="10">
        <v>601</v>
      </c>
      <c r="O99" s="10">
        <v>570</v>
      </c>
      <c r="P99" s="10">
        <v>642</v>
      </c>
      <c r="Q99" s="11">
        <v>411</v>
      </c>
      <c r="R99" s="1"/>
      <c r="S99" s="2">
        <f t="shared" si="7"/>
        <v>-0.33170731707317075</v>
      </c>
      <c r="T99" s="32">
        <f t="shared" si="6"/>
        <v>-1</v>
      </c>
      <c r="U99" s="47"/>
    </row>
    <row r="100" spans="1:21">
      <c r="A100" s="47"/>
      <c r="B100" s="57"/>
      <c r="C100" s="28"/>
      <c r="D100" s="5" t="s">
        <v>477</v>
      </c>
      <c r="E100" s="10">
        <v>324</v>
      </c>
      <c r="F100" s="10">
        <v>360</v>
      </c>
      <c r="G100" s="10">
        <v>350</v>
      </c>
      <c r="H100" s="10">
        <v>352</v>
      </c>
      <c r="I100" s="10">
        <v>289</v>
      </c>
      <c r="J100" s="10">
        <v>302</v>
      </c>
      <c r="K100" s="10">
        <v>211</v>
      </c>
      <c r="L100" s="10">
        <v>276</v>
      </c>
      <c r="M100" s="10">
        <v>239</v>
      </c>
      <c r="N100" s="10">
        <v>277</v>
      </c>
      <c r="O100" s="10">
        <v>267</v>
      </c>
      <c r="P100" s="10">
        <v>371</v>
      </c>
      <c r="Q100" s="11">
        <v>410</v>
      </c>
      <c r="R100" s="1"/>
      <c r="S100" s="2">
        <f t="shared" si="7"/>
        <v>0.71548117154811719</v>
      </c>
      <c r="T100" s="3">
        <f t="shared" si="6"/>
        <v>1</v>
      </c>
      <c r="U100" s="47"/>
    </row>
    <row r="101" spans="1:21">
      <c r="A101" s="47"/>
      <c r="B101" s="57"/>
      <c r="C101" s="28"/>
      <c r="D101" s="5" t="s">
        <v>187</v>
      </c>
      <c r="E101" s="10">
        <v>444</v>
      </c>
      <c r="F101" s="10">
        <v>437</v>
      </c>
      <c r="G101" s="10">
        <v>520</v>
      </c>
      <c r="H101" s="10">
        <v>412</v>
      </c>
      <c r="I101" s="10">
        <v>360</v>
      </c>
      <c r="J101" s="10">
        <v>364</v>
      </c>
      <c r="K101" s="10">
        <v>354</v>
      </c>
      <c r="L101" s="10">
        <v>342</v>
      </c>
      <c r="M101" s="10">
        <v>458</v>
      </c>
      <c r="N101" s="10">
        <v>457</v>
      </c>
      <c r="O101" s="10">
        <v>442</v>
      </c>
      <c r="P101" s="10">
        <v>410</v>
      </c>
      <c r="Q101" s="11">
        <v>402</v>
      </c>
      <c r="R101" s="1"/>
      <c r="S101" s="2">
        <f t="shared" si="7"/>
        <v>-0.1222707423580786</v>
      </c>
      <c r="T101" s="3">
        <f t="shared" si="6"/>
        <v>-1</v>
      </c>
      <c r="U101" s="47"/>
    </row>
    <row r="102" spans="1:21">
      <c r="A102" s="47"/>
      <c r="B102" s="57"/>
      <c r="C102" s="28"/>
      <c r="D102" s="5" t="s">
        <v>434</v>
      </c>
      <c r="E102" s="10">
        <v>1564</v>
      </c>
      <c r="F102" s="10">
        <v>1561</v>
      </c>
      <c r="G102" s="10">
        <v>1481</v>
      </c>
      <c r="H102" s="10">
        <v>1347</v>
      </c>
      <c r="I102" s="10">
        <v>1396</v>
      </c>
      <c r="J102" s="10">
        <v>1244</v>
      </c>
      <c r="K102" s="10">
        <v>983</v>
      </c>
      <c r="L102" s="10">
        <v>1225</v>
      </c>
      <c r="M102" s="10">
        <v>1620</v>
      </c>
      <c r="N102" s="10">
        <v>1624</v>
      </c>
      <c r="O102" s="10">
        <v>956</v>
      </c>
      <c r="P102" s="10">
        <v>689</v>
      </c>
      <c r="Q102" s="11">
        <v>400</v>
      </c>
      <c r="R102" s="1"/>
      <c r="S102" s="2">
        <f t="shared" si="7"/>
        <v>-0.75308641975308643</v>
      </c>
      <c r="T102" s="3">
        <f t="shared" si="6"/>
        <v>-1</v>
      </c>
      <c r="U102" s="47"/>
    </row>
    <row r="103" spans="1:21">
      <c r="A103" s="47"/>
      <c r="B103" s="57"/>
      <c r="C103" s="28"/>
      <c r="D103" s="5" t="s">
        <v>501</v>
      </c>
      <c r="E103" s="10">
        <v>481</v>
      </c>
      <c r="F103" s="10">
        <v>492</v>
      </c>
      <c r="G103" s="10">
        <v>369</v>
      </c>
      <c r="H103" s="10">
        <v>330</v>
      </c>
      <c r="I103" s="10">
        <v>484</v>
      </c>
      <c r="J103" s="10">
        <v>441</v>
      </c>
      <c r="K103" s="10">
        <v>303</v>
      </c>
      <c r="L103" s="10">
        <v>327</v>
      </c>
      <c r="M103" s="10">
        <v>398</v>
      </c>
      <c r="N103" s="10">
        <v>484</v>
      </c>
      <c r="O103" s="10">
        <v>291</v>
      </c>
      <c r="P103" s="10">
        <v>370</v>
      </c>
      <c r="Q103" s="11">
        <v>397</v>
      </c>
      <c r="R103" s="1"/>
      <c r="S103" s="2">
        <f t="shared" si="7"/>
        <v>-2.5125628140703518E-3</v>
      </c>
      <c r="T103" s="3">
        <f t="shared" si="6"/>
        <v>0</v>
      </c>
      <c r="U103" s="47"/>
    </row>
    <row r="104" spans="1:21">
      <c r="A104" s="47"/>
      <c r="B104" s="57"/>
      <c r="C104" s="20" t="s">
        <v>284</v>
      </c>
      <c r="D104" s="20"/>
      <c r="E104" s="29">
        <v>698</v>
      </c>
      <c r="F104" s="29">
        <v>598</v>
      </c>
      <c r="G104" s="29">
        <v>641</v>
      </c>
      <c r="H104" s="29">
        <v>718</v>
      </c>
      <c r="I104" s="29">
        <v>487</v>
      </c>
      <c r="J104" s="29">
        <v>517</v>
      </c>
      <c r="K104" s="29">
        <v>548</v>
      </c>
      <c r="L104" s="29">
        <v>598</v>
      </c>
      <c r="M104" s="29">
        <v>532</v>
      </c>
      <c r="N104" s="29">
        <v>683</v>
      </c>
      <c r="O104" s="29">
        <v>696</v>
      </c>
      <c r="P104" s="29">
        <v>646</v>
      </c>
      <c r="Q104" s="29">
        <v>397</v>
      </c>
      <c r="R104" s="1"/>
      <c r="S104" s="2">
        <f t="shared" si="7"/>
        <v>-0.25375939849624063</v>
      </c>
      <c r="T104" s="3">
        <f t="shared" si="6"/>
        <v>-1</v>
      </c>
      <c r="U104" s="47"/>
    </row>
    <row r="105" spans="1:21">
      <c r="A105" s="47"/>
      <c r="B105" s="57"/>
      <c r="C105" s="28"/>
      <c r="D105" s="5" t="s">
        <v>508</v>
      </c>
      <c r="E105" s="10">
        <v>383</v>
      </c>
      <c r="F105" s="10">
        <v>390</v>
      </c>
      <c r="G105" s="10">
        <v>313</v>
      </c>
      <c r="H105" s="10">
        <v>330</v>
      </c>
      <c r="I105" s="10">
        <v>345</v>
      </c>
      <c r="J105" s="10">
        <v>633</v>
      </c>
      <c r="K105" s="10">
        <v>502</v>
      </c>
      <c r="L105" s="10">
        <v>534</v>
      </c>
      <c r="M105" s="10">
        <v>389</v>
      </c>
      <c r="N105" s="10">
        <v>363</v>
      </c>
      <c r="O105" s="10">
        <v>269</v>
      </c>
      <c r="P105" s="10">
        <v>405</v>
      </c>
      <c r="Q105" s="11">
        <v>394</v>
      </c>
      <c r="R105" s="1"/>
      <c r="S105" s="2">
        <f t="shared" si="7"/>
        <v>1.2853470437017995E-2</v>
      </c>
      <c r="T105" s="32">
        <f t="shared" si="6"/>
        <v>0</v>
      </c>
      <c r="U105" s="47"/>
    </row>
    <row r="106" spans="1:21">
      <c r="A106" s="47"/>
      <c r="B106" s="57"/>
      <c r="C106" s="28"/>
      <c r="D106" s="5" t="s">
        <v>137</v>
      </c>
      <c r="E106" s="10">
        <v>278</v>
      </c>
      <c r="F106" s="10">
        <v>319</v>
      </c>
      <c r="G106" s="10">
        <v>328</v>
      </c>
      <c r="H106" s="10">
        <v>250</v>
      </c>
      <c r="I106" s="10">
        <v>291</v>
      </c>
      <c r="J106" s="10">
        <v>316</v>
      </c>
      <c r="K106" s="10">
        <v>265</v>
      </c>
      <c r="L106" s="10">
        <v>237</v>
      </c>
      <c r="M106" s="10">
        <v>319</v>
      </c>
      <c r="N106" s="10">
        <v>344</v>
      </c>
      <c r="O106" s="10">
        <v>294</v>
      </c>
      <c r="P106" s="10">
        <v>306</v>
      </c>
      <c r="Q106" s="11">
        <v>393</v>
      </c>
      <c r="R106" s="1"/>
      <c r="S106" s="2">
        <f t="shared" si="7"/>
        <v>0.23197492163009403</v>
      </c>
      <c r="T106" s="3">
        <f t="shared" ref="T106:T168" si="8">IF(S106&gt;0.05,1,IF(S106&lt;-0.05,-1,0))</f>
        <v>1</v>
      </c>
      <c r="U106" s="47"/>
    </row>
    <row r="107" spans="1:21">
      <c r="A107" s="47"/>
      <c r="B107" s="57"/>
      <c r="C107" s="20" t="s">
        <v>277</v>
      </c>
      <c r="D107" s="20"/>
      <c r="E107" s="29">
        <v>638</v>
      </c>
      <c r="F107" s="29">
        <v>631</v>
      </c>
      <c r="G107" s="29">
        <v>592</v>
      </c>
      <c r="H107" s="29">
        <v>485</v>
      </c>
      <c r="I107" s="29">
        <v>517</v>
      </c>
      <c r="J107" s="29">
        <v>477</v>
      </c>
      <c r="K107" s="29">
        <v>404</v>
      </c>
      <c r="L107" s="29">
        <v>434</v>
      </c>
      <c r="M107" s="29">
        <v>441</v>
      </c>
      <c r="N107" s="29">
        <v>450</v>
      </c>
      <c r="O107" s="29">
        <v>409</v>
      </c>
      <c r="P107" s="29">
        <v>405</v>
      </c>
      <c r="Q107" s="29">
        <v>391</v>
      </c>
      <c r="R107" s="1"/>
      <c r="S107" s="2">
        <f t="shared" si="7"/>
        <v>-0.11337868480725624</v>
      </c>
      <c r="T107" s="3">
        <f t="shared" si="8"/>
        <v>-1</v>
      </c>
      <c r="U107" s="47"/>
    </row>
    <row r="108" spans="1:21">
      <c r="A108" s="47"/>
      <c r="B108" s="57"/>
      <c r="C108" s="28"/>
      <c r="D108" s="5" t="s">
        <v>143</v>
      </c>
      <c r="E108" s="10">
        <v>856</v>
      </c>
      <c r="F108" s="10">
        <v>1097</v>
      </c>
      <c r="G108" s="10">
        <v>1396</v>
      </c>
      <c r="H108" s="10">
        <v>943</v>
      </c>
      <c r="I108" s="10">
        <v>527</v>
      </c>
      <c r="J108" s="10">
        <v>571</v>
      </c>
      <c r="K108" s="10">
        <v>583</v>
      </c>
      <c r="L108" s="10">
        <v>753</v>
      </c>
      <c r="M108" s="10">
        <v>614</v>
      </c>
      <c r="N108" s="10">
        <v>592</v>
      </c>
      <c r="O108" s="10">
        <v>598</v>
      </c>
      <c r="P108" s="10">
        <v>504</v>
      </c>
      <c r="Q108" s="11">
        <v>389</v>
      </c>
      <c r="R108" s="1"/>
      <c r="S108" s="2">
        <f t="shared" si="7"/>
        <v>-0.36644951140065146</v>
      </c>
      <c r="T108" s="3">
        <f t="shared" si="8"/>
        <v>-1</v>
      </c>
      <c r="U108" s="47"/>
    </row>
    <row r="109" spans="1:21">
      <c r="A109" s="47"/>
      <c r="B109" s="57"/>
      <c r="C109" s="28"/>
      <c r="D109" s="5" t="s">
        <v>496</v>
      </c>
      <c r="E109" s="10">
        <v>480</v>
      </c>
      <c r="F109" s="10">
        <v>489</v>
      </c>
      <c r="G109" s="10">
        <v>456</v>
      </c>
      <c r="H109" s="10">
        <v>430</v>
      </c>
      <c r="I109" s="10">
        <v>465</v>
      </c>
      <c r="J109" s="10">
        <v>458</v>
      </c>
      <c r="K109" s="10">
        <v>359</v>
      </c>
      <c r="L109" s="10">
        <v>413</v>
      </c>
      <c r="M109" s="10">
        <v>415</v>
      </c>
      <c r="N109" s="10">
        <v>420</v>
      </c>
      <c r="O109" s="10">
        <v>378</v>
      </c>
      <c r="P109" s="10">
        <v>431</v>
      </c>
      <c r="Q109" s="11">
        <v>388</v>
      </c>
      <c r="R109" s="1"/>
      <c r="S109" s="2">
        <f t="shared" si="7"/>
        <v>-6.5060240963855417E-2</v>
      </c>
      <c r="T109" s="3">
        <f t="shared" si="8"/>
        <v>-1</v>
      </c>
      <c r="U109" s="47"/>
    </row>
    <row r="110" spans="1:21">
      <c r="A110" s="47"/>
      <c r="B110" s="57"/>
      <c r="C110" s="28"/>
      <c r="D110" s="5" t="s">
        <v>307</v>
      </c>
      <c r="E110" s="10">
        <v>337</v>
      </c>
      <c r="F110" s="10">
        <v>330</v>
      </c>
      <c r="G110" s="10">
        <v>156</v>
      </c>
      <c r="H110" s="10">
        <v>151</v>
      </c>
      <c r="I110" s="10">
        <v>341</v>
      </c>
      <c r="J110" s="10">
        <v>351</v>
      </c>
      <c r="K110" s="10">
        <v>153</v>
      </c>
      <c r="L110" s="10">
        <v>134</v>
      </c>
      <c r="M110" s="10">
        <v>411</v>
      </c>
      <c r="N110" s="10">
        <v>382</v>
      </c>
      <c r="O110" s="10">
        <v>157</v>
      </c>
      <c r="P110" s="10">
        <v>150</v>
      </c>
      <c r="Q110" s="11">
        <v>387</v>
      </c>
      <c r="R110" s="1"/>
      <c r="S110" s="2">
        <f t="shared" si="7"/>
        <v>-5.8394160583941604E-2</v>
      </c>
      <c r="T110" s="3">
        <f t="shared" si="8"/>
        <v>-1</v>
      </c>
      <c r="U110" s="47"/>
    </row>
    <row r="111" spans="1:21">
      <c r="A111" s="47"/>
      <c r="B111" s="57"/>
      <c r="C111" s="28"/>
      <c r="D111" s="5" t="s">
        <v>304</v>
      </c>
      <c r="E111" s="10">
        <v>395</v>
      </c>
      <c r="F111" s="10">
        <v>366</v>
      </c>
      <c r="G111" s="10">
        <v>154</v>
      </c>
      <c r="H111" s="10">
        <v>127</v>
      </c>
      <c r="I111" s="10">
        <v>355</v>
      </c>
      <c r="J111" s="10">
        <v>481</v>
      </c>
      <c r="K111" s="10">
        <v>134</v>
      </c>
      <c r="L111" s="10">
        <v>144</v>
      </c>
      <c r="M111" s="10">
        <v>402</v>
      </c>
      <c r="N111" s="10">
        <v>462</v>
      </c>
      <c r="O111" s="10">
        <v>132</v>
      </c>
      <c r="P111" s="10">
        <v>156</v>
      </c>
      <c r="Q111" s="11">
        <v>385</v>
      </c>
      <c r="R111" s="1"/>
      <c r="S111" s="2">
        <f t="shared" si="7"/>
        <v>-4.228855721393035E-2</v>
      </c>
      <c r="T111" s="3">
        <f t="shared" si="8"/>
        <v>0</v>
      </c>
      <c r="U111" s="47"/>
    </row>
    <row r="112" spans="1:21">
      <c r="A112" s="47"/>
      <c r="B112" s="57"/>
      <c r="C112" s="20" t="s">
        <v>211</v>
      </c>
      <c r="D112" s="20"/>
      <c r="E112" s="29">
        <v>652</v>
      </c>
      <c r="F112" s="29">
        <v>584</v>
      </c>
      <c r="G112" s="29">
        <v>880</v>
      </c>
      <c r="H112" s="29">
        <v>885</v>
      </c>
      <c r="I112" s="29">
        <v>548</v>
      </c>
      <c r="J112" s="29">
        <v>501</v>
      </c>
      <c r="K112" s="29">
        <v>746</v>
      </c>
      <c r="L112" s="29">
        <v>614</v>
      </c>
      <c r="M112" s="29">
        <v>498</v>
      </c>
      <c r="N112" s="29">
        <v>486</v>
      </c>
      <c r="O112" s="29">
        <v>679</v>
      </c>
      <c r="P112" s="29">
        <v>610</v>
      </c>
      <c r="Q112" s="29">
        <v>383</v>
      </c>
      <c r="R112" s="1"/>
      <c r="S112" s="2">
        <f t="shared" si="7"/>
        <v>-0.23092369477911648</v>
      </c>
      <c r="T112" s="3">
        <f t="shared" si="8"/>
        <v>-1</v>
      </c>
      <c r="U112" s="47"/>
    </row>
    <row r="113" spans="1:21">
      <c r="A113" s="47"/>
      <c r="B113" s="57"/>
      <c r="C113" s="28"/>
      <c r="D113" s="5" t="s">
        <v>445</v>
      </c>
      <c r="E113" s="10">
        <v>543</v>
      </c>
      <c r="F113" s="10">
        <v>564</v>
      </c>
      <c r="G113" s="10">
        <v>609</v>
      </c>
      <c r="H113" s="10">
        <v>703</v>
      </c>
      <c r="I113" s="10">
        <v>602</v>
      </c>
      <c r="J113" s="10">
        <v>575</v>
      </c>
      <c r="K113" s="10">
        <v>569</v>
      </c>
      <c r="L113" s="10">
        <v>566</v>
      </c>
      <c r="M113" s="10">
        <v>470</v>
      </c>
      <c r="N113" s="10">
        <v>423</v>
      </c>
      <c r="O113" s="10">
        <v>402</v>
      </c>
      <c r="P113" s="10">
        <v>311</v>
      </c>
      <c r="Q113" s="11">
        <v>374</v>
      </c>
      <c r="R113" s="1"/>
      <c r="S113" s="2">
        <f t="shared" si="7"/>
        <v>-0.20425531914893616</v>
      </c>
      <c r="T113" s="32">
        <f t="shared" si="8"/>
        <v>-1</v>
      </c>
      <c r="U113" s="47"/>
    </row>
    <row r="114" spans="1:21">
      <c r="A114" s="47"/>
      <c r="B114" s="57"/>
      <c r="C114" s="28"/>
      <c r="D114" s="5" t="s">
        <v>505</v>
      </c>
      <c r="E114" s="10">
        <v>455</v>
      </c>
      <c r="F114" s="10">
        <v>709</v>
      </c>
      <c r="G114" s="10">
        <v>492</v>
      </c>
      <c r="H114" s="10">
        <v>389</v>
      </c>
      <c r="I114" s="10">
        <v>452</v>
      </c>
      <c r="J114" s="10">
        <v>531</v>
      </c>
      <c r="K114" s="10">
        <v>353</v>
      </c>
      <c r="L114" s="10">
        <v>346</v>
      </c>
      <c r="M114" s="10">
        <v>410</v>
      </c>
      <c r="N114" s="10">
        <v>517</v>
      </c>
      <c r="O114" s="10">
        <v>365</v>
      </c>
      <c r="P114" s="10">
        <v>333</v>
      </c>
      <c r="Q114" s="11">
        <v>373</v>
      </c>
      <c r="R114" s="20"/>
      <c r="S114" s="30">
        <f t="shared" si="7"/>
        <v>-9.0243902439024387E-2</v>
      </c>
      <c r="T114" s="3">
        <f t="shared" si="8"/>
        <v>-1</v>
      </c>
      <c r="U114" s="47"/>
    </row>
    <row r="115" spans="1:21">
      <c r="A115" s="47"/>
      <c r="B115" s="57"/>
      <c r="C115" s="20" t="s">
        <v>157</v>
      </c>
      <c r="D115" s="20"/>
      <c r="E115" s="29">
        <v>436</v>
      </c>
      <c r="F115" s="29">
        <v>343</v>
      </c>
      <c r="G115" s="29">
        <v>377</v>
      </c>
      <c r="H115" s="29">
        <v>285</v>
      </c>
      <c r="I115" s="29">
        <v>276</v>
      </c>
      <c r="J115" s="29">
        <v>221</v>
      </c>
      <c r="K115" s="29">
        <v>239</v>
      </c>
      <c r="L115" s="29">
        <v>283</v>
      </c>
      <c r="M115" s="29">
        <v>286</v>
      </c>
      <c r="N115" s="29">
        <v>266</v>
      </c>
      <c r="O115" s="29">
        <v>273</v>
      </c>
      <c r="P115" s="29">
        <v>500</v>
      </c>
      <c r="Q115" s="29">
        <v>365</v>
      </c>
      <c r="R115" s="1"/>
      <c r="S115" s="2">
        <f t="shared" si="7"/>
        <v>0.2762237762237762</v>
      </c>
      <c r="T115" s="3">
        <f t="shared" si="8"/>
        <v>1</v>
      </c>
      <c r="U115" s="47"/>
    </row>
    <row r="116" spans="1:21">
      <c r="A116" s="47"/>
      <c r="B116" s="57"/>
      <c r="C116" s="28"/>
      <c r="D116" s="5" t="s">
        <v>286</v>
      </c>
      <c r="E116" s="10">
        <v>609</v>
      </c>
      <c r="F116" s="10">
        <v>552</v>
      </c>
      <c r="G116" s="10">
        <v>573</v>
      </c>
      <c r="H116" s="10">
        <v>466</v>
      </c>
      <c r="I116" s="10">
        <v>454</v>
      </c>
      <c r="J116" s="10">
        <v>437</v>
      </c>
      <c r="K116" s="10">
        <v>519</v>
      </c>
      <c r="L116" s="10">
        <v>433</v>
      </c>
      <c r="M116" s="10">
        <v>508</v>
      </c>
      <c r="N116" s="10">
        <v>522</v>
      </c>
      <c r="O116" s="10">
        <v>451</v>
      </c>
      <c r="P116" s="10">
        <v>445</v>
      </c>
      <c r="Q116" s="11">
        <v>365</v>
      </c>
      <c r="R116" s="1"/>
      <c r="S116" s="2">
        <f t="shared" si="7"/>
        <v>-0.28149606299212598</v>
      </c>
      <c r="T116" s="3">
        <f t="shared" si="8"/>
        <v>-1</v>
      </c>
      <c r="U116" s="47"/>
    </row>
    <row r="117" spans="1:21">
      <c r="A117" s="47"/>
      <c r="B117" s="57"/>
      <c r="C117" s="28"/>
      <c r="D117" s="5" t="s">
        <v>162</v>
      </c>
      <c r="E117" s="10">
        <v>550</v>
      </c>
      <c r="F117" s="10">
        <v>550</v>
      </c>
      <c r="G117" s="10">
        <v>736</v>
      </c>
      <c r="H117" s="10">
        <v>606</v>
      </c>
      <c r="I117" s="10">
        <v>489</v>
      </c>
      <c r="J117" s="10">
        <v>439</v>
      </c>
      <c r="K117" s="10">
        <v>449</v>
      </c>
      <c r="L117" s="10">
        <v>475</v>
      </c>
      <c r="M117" s="10">
        <v>395</v>
      </c>
      <c r="N117" s="10">
        <v>396</v>
      </c>
      <c r="O117" s="10">
        <v>512</v>
      </c>
      <c r="P117" s="10">
        <v>531</v>
      </c>
      <c r="Q117" s="11">
        <v>361</v>
      </c>
      <c r="R117" s="20"/>
      <c r="S117" s="30">
        <f t="shared" si="7"/>
        <v>-8.6075949367088608E-2</v>
      </c>
      <c r="T117" s="3">
        <f t="shared" si="8"/>
        <v>-1</v>
      </c>
      <c r="U117" s="47"/>
    </row>
    <row r="118" spans="1:21">
      <c r="A118" s="47"/>
      <c r="B118" s="57"/>
      <c r="C118" s="28"/>
      <c r="D118" s="5" t="s">
        <v>94</v>
      </c>
      <c r="E118" s="10">
        <v>437</v>
      </c>
      <c r="F118" s="10">
        <v>504</v>
      </c>
      <c r="G118" s="10">
        <v>377</v>
      </c>
      <c r="H118" s="10">
        <v>315</v>
      </c>
      <c r="I118" s="10">
        <v>451</v>
      </c>
      <c r="J118" s="10">
        <v>368</v>
      </c>
      <c r="K118" s="10">
        <v>300</v>
      </c>
      <c r="L118" s="10">
        <v>265</v>
      </c>
      <c r="M118" s="10">
        <v>309</v>
      </c>
      <c r="N118" s="10">
        <v>402</v>
      </c>
      <c r="O118" s="10">
        <v>332</v>
      </c>
      <c r="P118" s="10">
        <v>286</v>
      </c>
      <c r="Q118" s="11">
        <v>353</v>
      </c>
      <c r="R118" s="1"/>
      <c r="S118" s="2">
        <f t="shared" si="7"/>
        <v>0.14239482200647249</v>
      </c>
      <c r="T118" s="3">
        <f t="shared" si="8"/>
        <v>1</v>
      </c>
      <c r="U118" s="47"/>
    </row>
    <row r="119" spans="1:21">
      <c r="A119" s="47"/>
      <c r="B119" s="57"/>
      <c r="C119" s="28"/>
      <c r="D119" s="5" t="s">
        <v>263</v>
      </c>
      <c r="E119" s="10">
        <v>502</v>
      </c>
      <c r="F119" s="10">
        <v>582</v>
      </c>
      <c r="G119" s="10">
        <v>448</v>
      </c>
      <c r="H119" s="10">
        <v>381</v>
      </c>
      <c r="I119" s="10">
        <v>526</v>
      </c>
      <c r="J119" s="10">
        <v>479</v>
      </c>
      <c r="K119" s="10">
        <v>355</v>
      </c>
      <c r="L119" s="10">
        <v>381</v>
      </c>
      <c r="M119" s="10">
        <v>421</v>
      </c>
      <c r="N119" s="10">
        <v>385</v>
      </c>
      <c r="O119" s="10">
        <v>296</v>
      </c>
      <c r="P119" s="10">
        <v>343</v>
      </c>
      <c r="Q119" s="11">
        <v>350</v>
      </c>
      <c r="R119" s="1"/>
      <c r="S119" s="2">
        <f t="shared" si="7"/>
        <v>-0.16864608076009502</v>
      </c>
      <c r="T119" s="3">
        <f t="shared" si="8"/>
        <v>-1</v>
      </c>
      <c r="U119" s="47"/>
    </row>
    <row r="120" spans="1:21">
      <c r="A120" s="47"/>
      <c r="B120" s="57"/>
      <c r="C120" s="20" t="s">
        <v>327</v>
      </c>
      <c r="D120" s="20"/>
      <c r="E120" s="29">
        <v>357</v>
      </c>
      <c r="F120" s="29">
        <v>306</v>
      </c>
      <c r="G120" s="29">
        <v>382</v>
      </c>
      <c r="H120" s="29">
        <v>361</v>
      </c>
      <c r="I120" s="29">
        <v>321</v>
      </c>
      <c r="J120" s="29">
        <v>309</v>
      </c>
      <c r="K120" s="29">
        <v>294</v>
      </c>
      <c r="L120" s="29">
        <v>295</v>
      </c>
      <c r="M120" s="29">
        <v>295</v>
      </c>
      <c r="N120" s="29">
        <v>322</v>
      </c>
      <c r="O120" s="29">
        <v>411</v>
      </c>
      <c r="P120" s="29">
        <v>496</v>
      </c>
      <c r="Q120" s="29">
        <v>334</v>
      </c>
      <c r="R120" s="1"/>
      <c r="S120" s="2">
        <f t="shared" si="7"/>
        <v>0.13220338983050847</v>
      </c>
      <c r="T120" s="3">
        <f t="shared" si="8"/>
        <v>1</v>
      </c>
      <c r="U120" s="47"/>
    </row>
    <row r="121" spans="1:21">
      <c r="A121" s="47"/>
      <c r="B121" s="57"/>
      <c r="C121" s="28"/>
      <c r="D121" s="5" t="s">
        <v>447</v>
      </c>
      <c r="E121" s="10">
        <v>486</v>
      </c>
      <c r="F121" s="10">
        <v>416</v>
      </c>
      <c r="G121" s="10">
        <v>340</v>
      </c>
      <c r="H121" s="10">
        <v>309</v>
      </c>
      <c r="I121" s="10">
        <v>231</v>
      </c>
      <c r="J121" s="10">
        <v>295</v>
      </c>
      <c r="K121" s="10">
        <v>161</v>
      </c>
      <c r="L121" s="10">
        <v>195</v>
      </c>
      <c r="M121" s="10">
        <v>244</v>
      </c>
      <c r="N121" s="10">
        <v>259</v>
      </c>
      <c r="O121" s="10">
        <v>234</v>
      </c>
      <c r="P121" s="10">
        <v>458</v>
      </c>
      <c r="Q121" s="11">
        <v>330</v>
      </c>
      <c r="R121" s="1"/>
      <c r="S121" s="2">
        <f t="shared" si="7"/>
        <v>0.35245901639344263</v>
      </c>
      <c r="T121" s="3">
        <f t="shared" si="8"/>
        <v>1</v>
      </c>
      <c r="U121" s="47"/>
    </row>
    <row r="122" spans="1:21">
      <c r="A122" s="47"/>
      <c r="B122" s="57"/>
      <c r="C122" s="28"/>
      <c r="D122" s="5" t="s">
        <v>414</v>
      </c>
      <c r="E122" s="10">
        <v>382</v>
      </c>
      <c r="F122" s="10">
        <v>369</v>
      </c>
      <c r="G122" s="10">
        <v>405</v>
      </c>
      <c r="H122" s="10">
        <v>340</v>
      </c>
      <c r="I122" s="10">
        <v>371</v>
      </c>
      <c r="J122" s="10">
        <v>347</v>
      </c>
      <c r="K122" s="10">
        <v>289</v>
      </c>
      <c r="L122" s="10">
        <v>305</v>
      </c>
      <c r="M122" s="10">
        <v>339</v>
      </c>
      <c r="N122" s="10">
        <v>376</v>
      </c>
      <c r="O122" s="10">
        <v>362</v>
      </c>
      <c r="P122" s="10">
        <v>335</v>
      </c>
      <c r="Q122" s="11">
        <v>328</v>
      </c>
      <c r="R122" s="1"/>
      <c r="S122" s="2">
        <f t="shared" si="7"/>
        <v>-3.2448377581120944E-2</v>
      </c>
      <c r="T122" s="3">
        <f t="shared" si="8"/>
        <v>0</v>
      </c>
      <c r="U122" s="47"/>
    </row>
    <row r="123" spans="1:21">
      <c r="A123" s="47"/>
      <c r="B123" s="57"/>
      <c r="C123" s="28"/>
      <c r="D123" s="5" t="s">
        <v>493</v>
      </c>
      <c r="E123" s="10">
        <v>300</v>
      </c>
      <c r="F123" s="10">
        <v>392</v>
      </c>
      <c r="G123" s="10">
        <v>344</v>
      </c>
      <c r="H123" s="10">
        <v>295</v>
      </c>
      <c r="I123" s="10">
        <v>290</v>
      </c>
      <c r="J123" s="10">
        <v>343</v>
      </c>
      <c r="K123" s="10">
        <v>296</v>
      </c>
      <c r="L123" s="10">
        <v>279</v>
      </c>
      <c r="M123" s="10">
        <v>275</v>
      </c>
      <c r="N123" s="10">
        <v>346</v>
      </c>
      <c r="O123" s="10">
        <v>304</v>
      </c>
      <c r="P123" s="10">
        <v>296</v>
      </c>
      <c r="Q123" s="11">
        <v>324</v>
      </c>
      <c r="R123" s="1"/>
      <c r="S123" s="2">
        <f t="shared" si="7"/>
        <v>0.17818181818181819</v>
      </c>
      <c r="T123" s="3">
        <f t="shared" si="8"/>
        <v>1</v>
      </c>
      <c r="U123" s="47"/>
    </row>
    <row r="124" spans="1:21">
      <c r="A124" s="47"/>
      <c r="B124" s="57"/>
      <c r="C124" s="20" t="s">
        <v>516</v>
      </c>
      <c r="D124" s="20"/>
      <c r="E124" s="29">
        <v>619</v>
      </c>
      <c r="F124" s="29">
        <v>601</v>
      </c>
      <c r="G124" s="29">
        <v>711</v>
      </c>
      <c r="H124" s="29">
        <v>706</v>
      </c>
      <c r="I124" s="29">
        <v>485</v>
      </c>
      <c r="J124" s="29">
        <v>541</v>
      </c>
      <c r="K124" s="29">
        <v>465</v>
      </c>
      <c r="L124" s="29">
        <v>480</v>
      </c>
      <c r="M124" s="29">
        <v>426</v>
      </c>
      <c r="N124" s="29">
        <v>492</v>
      </c>
      <c r="O124" s="29">
        <v>506</v>
      </c>
      <c r="P124" s="29">
        <v>394</v>
      </c>
      <c r="Q124" s="29">
        <v>324</v>
      </c>
      <c r="R124" s="1"/>
      <c r="S124" s="2">
        <f t="shared" si="7"/>
        <v>-0.23943661971830985</v>
      </c>
      <c r="T124" s="3">
        <f t="shared" si="8"/>
        <v>-1</v>
      </c>
      <c r="U124" s="47"/>
    </row>
    <row r="125" spans="1:21">
      <c r="A125" s="47"/>
      <c r="B125" s="57"/>
      <c r="C125" s="28"/>
      <c r="D125" s="5" t="s">
        <v>475</v>
      </c>
      <c r="E125" s="10">
        <v>703</v>
      </c>
      <c r="F125" s="10">
        <v>611</v>
      </c>
      <c r="G125" s="10">
        <v>665</v>
      </c>
      <c r="H125" s="10">
        <v>486</v>
      </c>
      <c r="I125" s="10">
        <v>446</v>
      </c>
      <c r="J125" s="10">
        <v>377</v>
      </c>
      <c r="K125" s="10">
        <v>322</v>
      </c>
      <c r="L125" s="10">
        <v>400</v>
      </c>
      <c r="M125" s="10">
        <v>255</v>
      </c>
      <c r="N125" s="10">
        <v>329</v>
      </c>
      <c r="O125" s="10">
        <v>285</v>
      </c>
      <c r="P125" s="10">
        <v>388</v>
      </c>
      <c r="Q125" s="11">
        <v>323</v>
      </c>
      <c r="R125" s="1"/>
      <c r="S125" s="2">
        <f t="shared" si="7"/>
        <v>0.26666666666666666</v>
      </c>
      <c r="T125" s="32">
        <f t="shared" si="8"/>
        <v>1</v>
      </c>
      <c r="U125" s="47"/>
    </row>
    <row r="126" spans="1:21">
      <c r="A126" s="47"/>
      <c r="B126" s="57"/>
      <c r="C126" s="28"/>
      <c r="D126" s="5" t="s">
        <v>392</v>
      </c>
      <c r="E126" s="10">
        <v>310</v>
      </c>
      <c r="F126" s="10">
        <v>333</v>
      </c>
      <c r="G126" s="10">
        <v>265</v>
      </c>
      <c r="H126" s="10">
        <v>280</v>
      </c>
      <c r="I126" s="10">
        <v>272</v>
      </c>
      <c r="J126" s="10">
        <v>274</v>
      </c>
      <c r="K126" s="10">
        <v>221</v>
      </c>
      <c r="L126" s="10">
        <v>267</v>
      </c>
      <c r="M126" s="10">
        <v>296</v>
      </c>
      <c r="N126" s="10">
        <v>313</v>
      </c>
      <c r="O126" s="10">
        <v>246</v>
      </c>
      <c r="P126" s="10">
        <v>351</v>
      </c>
      <c r="Q126" s="11">
        <v>323</v>
      </c>
      <c r="R126" s="1"/>
      <c r="S126" s="2">
        <f t="shared" si="7"/>
        <v>9.1216216216216214E-2</v>
      </c>
      <c r="T126" s="3">
        <f t="shared" si="8"/>
        <v>1</v>
      </c>
      <c r="U126" s="47"/>
    </row>
    <row r="127" spans="1:21">
      <c r="A127" s="47"/>
      <c r="B127" s="57"/>
      <c r="C127" s="28" t="s">
        <v>67</v>
      </c>
      <c r="D127" s="5" t="s">
        <v>402</v>
      </c>
      <c r="E127" s="10">
        <v>308</v>
      </c>
      <c r="F127" s="10">
        <v>288</v>
      </c>
      <c r="G127" s="10">
        <v>306</v>
      </c>
      <c r="H127" s="10">
        <v>311</v>
      </c>
      <c r="I127" s="10">
        <v>285</v>
      </c>
      <c r="J127" s="10">
        <v>286</v>
      </c>
      <c r="K127" s="10">
        <v>274</v>
      </c>
      <c r="L127" s="10">
        <v>282</v>
      </c>
      <c r="M127" s="10">
        <v>285</v>
      </c>
      <c r="N127" s="10">
        <v>331</v>
      </c>
      <c r="O127" s="10">
        <v>281</v>
      </c>
      <c r="P127" s="10">
        <v>366</v>
      </c>
      <c r="Q127" s="11">
        <v>312</v>
      </c>
      <c r="R127" s="1"/>
      <c r="S127" s="2">
        <f t="shared" si="7"/>
        <v>9.4736842105263161E-2</v>
      </c>
      <c r="T127" s="3">
        <f t="shared" si="8"/>
        <v>1</v>
      </c>
      <c r="U127" s="47"/>
    </row>
    <row r="128" spans="1:21">
      <c r="A128" s="47"/>
      <c r="B128" s="57"/>
      <c r="C128" s="28"/>
      <c r="D128" s="5" t="s">
        <v>177</v>
      </c>
      <c r="E128" s="10">
        <v>744</v>
      </c>
      <c r="F128" s="10">
        <v>710</v>
      </c>
      <c r="G128" s="10">
        <v>567</v>
      </c>
      <c r="H128" s="10">
        <v>493</v>
      </c>
      <c r="I128" s="10">
        <v>461</v>
      </c>
      <c r="J128" s="10">
        <v>411</v>
      </c>
      <c r="K128" s="10">
        <v>324</v>
      </c>
      <c r="L128" s="10">
        <v>377</v>
      </c>
      <c r="M128" s="10">
        <v>383</v>
      </c>
      <c r="N128" s="10">
        <v>476</v>
      </c>
      <c r="O128" s="10">
        <v>374</v>
      </c>
      <c r="P128" s="10">
        <v>360</v>
      </c>
      <c r="Q128" s="11">
        <v>310</v>
      </c>
      <c r="R128" s="1"/>
      <c r="S128" s="2">
        <f t="shared" si="7"/>
        <v>-0.1906005221932115</v>
      </c>
      <c r="T128" s="3">
        <f t="shared" si="8"/>
        <v>-1</v>
      </c>
      <c r="U128" s="47"/>
    </row>
    <row r="129" spans="1:21">
      <c r="A129" s="47"/>
      <c r="B129" s="57"/>
      <c r="C129" s="28"/>
      <c r="D129" s="5" t="s">
        <v>358</v>
      </c>
      <c r="E129" s="10">
        <v>346</v>
      </c>
      <c r="F129" s="10">
        <v>459</v>
      </c>
      <c r="G129" s="10">
        <v>478</v>
      </c>
      <c r="H129" s="10">
        <v>459</v>
      </c>
      <c r="I129" s="10">
        <v>342</v>
      </c>
      <c r="J129" s="10">
        <v>356</v>
      </c>
      <c r="K129" s="10">
        <v>353</v>
      </c>
      <c r="L129" s="10">
        <v>336</v>
      </c>
      <c r="M129" s="10">
        <v>323</v>
      </c>
      <c r="N129" s="10">
        <v>389</v>
      </c>
      <c r="O129" s="10">
        <v>339</v>
      </c>
      <c r="P129" s="10">
        <v>389</v>
      </c>
      <c r="Q129" s="11">
        <v>307</v>
      </c>
      <c r="R129" s="1"/>
      <c r="S129" s="2">
        <f t="shared" si="7"/>
        <v>-4.9535603715170282E-2</v>
      </c>
      <c r="T129" s="3">
        <f t="shared" si="8"/>
        <v>0</v>
      </c>
      <c r="U129" s="47"/>
    </row>
    <row r="130" spans="1:21">
      <c r="A130" s="47"/>
      <c r="B130" s="57"/>
      <c r="C130" s="20" t="s">
        <v>483</v>
      </c>
      <c r="D130" s="20"/>
      <c r="E130" s="29">
        <v>465</v>
      </c>
      <c r="F130" s="29">
        <v>493</v>
      </c>
      <c r="G130" s="29">
        <v>417</v>
      </c>
      <c r="H130" s="29">
        <v>298</v>
      </c>
      <c r="I130" s="29">
        <v>359</v>
      </c>
      <c r="J130" s="29">
        <v>412</v>
      </c>
      <c r="K130" s="29">
        <v>269</v>
      </c>
      <c r="L130" s="29">
        <v>231</v>
      </c>
      <c r="M130" s="29">
        <v>317</v>
      </c>
      <c r="N130" s="29">
        <v>368</v>
      </c>
      <c r="O130" s="29">
        <v>278</v>
      </c>
      <c r="P130" s="29">
        <v>251</v>
      </c>
      <c r="Q130" s="29">
        <v>306</v>
      </c>
      <c r="R130" s="1"/>
      <c r="S130" s="2">
        <f t="shared" si="7"/>
        <v>-3.4700315457413249E-2</v>
      </c>
      <c r="T130" s="3">
        <f t="shared" si="8"/>
        <v>0</v>
      </c>
      <c r="U130" s="47"/>
    </row>
    <row r="131" spans="1:21">
      <c r="A131" s="47"/>
      <c r="B131" s="57"/>
      <c r="C131" s="28"/>
      <c r="D131" s="5" t="s">
        <v>176</v>
      </c>
      <c r="E131" s="10">
        <v>779</v>
      </c>
      <c r="F131" s="10">
        <v>779</v>
      </c>
      <c r="G131" s="10">
        <v>489</v>
      </c>
      <c r="H131" s="10">
        <v>411</v>
      </c>
      <c r="I131" s="10">
        <v>300</v>
      </c>
      <c r="J131" s="10">
        <v>348</v>
      </c>
      <c r="K131" s="10">
        <v>260</v>
      </c>
      <c r="L131" s="10">
        <v>280</v>
      </c>
      <c r="M131" s="10">
        <v>434</v>
      </c>
      <c r="N131" s="10">
        <v>436</v>
      </c>
      <c r="O131" s="10">
        <v>395</v>
      </c>
      <c r="P131" s="10">
        <v>304</v>
      </c>
      <c r="Q131" s="11">
        <v>303</v>
      </c>
      <c r="R131" s="1"/>
      <c r="S131" s="2">
        <f t="shared" si="7"/>
        <v>-0.30184331797235026</v>
      </c>
      <c r="T131" s="32">
        <f t="shared" si="8"/>
        <v>-1</v>
      </c>
      <c r="U131" s="47"/>
    </row>
    <row r="132" spans="1:21">
      <c r="A132" s="47"/>
      <c r="B132" s="57"/>
      <c r="C132" s="28"/>
      <c r="D132" s="5" t="s">
        <v>125</v>
      </c>
      <c r="E132" s="10">
        <v>342</v>
      </c>
      <c r="F132" s="10">
        <v>337</v>
      </c>
      <c r="G132" s="10">
        <v>359</v>
      </c>
      <c r="H132" s="10">
        <v>371</v>
      </c>
      <c r="I132" s="10">
        <v>326</v>
      </c>
      <c r="J132" s="10">
        <v>295</v>
      </c>
      <c r="K132" s="10">
        <v>279</v>
      </c>
      <c r="L132" s="10">
        <v>305</v>
      </c>
      <c r="M132" s="10">
        <v>325</v>
      </c>
      <c r="N132" s="10">
        <v>305</v>
      </c>
      <c r="O132" s="10">
        <v>262</v>
      </c>
      <c r="P132" s="10">
        <v>378</v>
      </c>
      <c r="Q132" s="11">
        <v>300</v>
      </c>
      <c r="R132" s="1"/>
      <c r="S132" s="2">
        <f t="shared" si="7"/>
        <v>-7.6923076923076927E-2</v>
      </c>
      <c r="T132" s="3">
        <f t="shared" si="8"/>
        <v>-1</v>
      </c>
      <c r="U132" s="47"/>
    </row>
    <row r="133" spans="1:21">
      <c r="A133" s="47"/>
      <c r="B133" s="57"/>
      <c r="C133" s="28"/>
      <c r="D133" s="5" t="s">
        <v>220</v>
      </c>
      <c r="E133" s="10">
        <v>310</v>
      </c>
      <c r="F133" s="10">
        <v>365</v>
      </c>
      <c r="G133" s="10">
        <v>337</v>
      </c>
      <c r="H133" s="10">
        <v>311</v>
      </c>
      <c r="I133" s="10">
        <v>305</v>
      </c>
      <c r="J133" s="10">
        <v>358</v>
      </c>
      <c r="K133" s="10">
        <v>291</v>
      </c>
      <c r="L133" s="10">
        <v>276</v>
      </c>
      <c r="M133" s="10">
        <v>296</v>
      </c>
      <c r="N133" s="10">
        <v>326</v>
      </c>
      <c r="O133" s="10">
        <v>285</v>
      </c>
      <c r="P133" s="10">
        <v>346</v>
      </c>
      <c r="Q133" s="11">
        <v>298</v>
      </c>
      <c r="R133" s="1"/>
      <c r="S133" s="2">
        <f t="shared" si="7"/>
        <v>6.7567567567567571E-3</v>
      </c>
      <c r="T133" s="3">
        <f t="shared" si="8"/>
        <v>0</v>
      </c>
      <c r="U133" s="47"/>
    </row>
    <row r="134" spans="1:21">
      <c r="A134" s="47"/>
      <c r="B134" s="57"/>
      <c r="C134" s="28"/>
      <c r="D134" s="5" t="s">
        <v>98</v>
      </c>
      <c r="E134" s="10">
        <v>333</v>
      </c>
      <c r="F134" s="10">
        <v>298</v>
      </c>
      <c r="G134" s="10">
        <v>352</v>
      </c>
      <c r="H134" s="10">
        <v>289</v>
      </c>
      <c r="I134" s="10">
        <v>351</v>
      </c>
      <c r="J134" s="10">
        <v>324</v>
      </c>
      <c r="K134" s="10">
        <v>302</v>
      </c>
      <c r="L134" s="10">
        <v>349</v>
      </c>
      <c r="M134" s="10">
        <v>350</v>
      </c>
      <c r="N134" s="10">
        <v>358</v>
      </c>
      <c r="O134" s="10">
        <v>309</v>
      </c>
      <c r="P134" s="10">
        <v>322</v>
      </c>
      <c r="Q134" s="11">
        <v>296</v>
      </c>
      <c r="R134" s="1"/>
      <c r="S134" s="2">
        <f t="shared" si="7"/>
        <v>-0.15428571428571428</v>
      </c>
      <c r="T134" s="3">
        <f t="shared" si="8"/>
        <v>-1</v>
      </c>
      <c r="U134" s="47"/>
    </row>
    <row r="135" spans="1:21">
      <c r="A135" s="47"/>
      <c r="B135" s="57"/>
      <c r="C135" s="28"/>
      <c r="D135" s="5" t="s">
        <v>326</v>
      </c>
      <c r="E135" s="10">
        <v>270</v>
      </c>
      <c r="F135" s="10">
        <v>237</v>
      </c>
      <c r="G135" s="10">
        <v>309</v>
      </c>
      <c r="H135" s="10">
        <v>307</v>
      </c>
      <c r="I135" s="10">
        <v>279</v>
      </c>
      <c r="J135" s="10">
        <v>271</v>
      </c>
      <c r="K135" s="10">
        <v>264</v>
      </c>
      <c r="L135" s="10">
        <v>248</v>
      </c>
      <c r="M135" s="10">
        <v>249</v>
      </c>
      <c r="N135" s="10">
        <v>278</v>
      </c>
      <c r="O135" s="10">
        <v>341</v>
      </c>
      <c r="P135" s="10">
        <v>426</v>
      </c>
      <c r="Q135" s="11">
        <v>295</v>
      </c>
      <c r="R135" s="20"/>
      <c r="S135" s="30">
        <f t="shared" si="7"/>
        <v>0.18473895582329317</v>
      </c>
      <c r="T135" s="3">
        <f t="shared" si="8"/>
        <v>1</v>
      </c>
      <c r="U135" s="47"/>
    </row>
    <row r="136" spans="1:21">
      <c r="A136" s="47"/>
      <c r="B136" s="57" t="s">
        <v>16</v>
      </c>
      <c r="C136" s="28" t="s">
        <v>80</v>
      </c>
      <c r="D136" s="5" t="s">
        <v>481</v>
      </c>
      <c r="E136" s="10">
        <v>422</v>
      </c>
      <c r="F136" s="10">
        <v>471</v>
      </c>
      <c r="G136" s="10">
        <v>381</v>
      </c>
      <c r="H136" s="10">
        <v>274</v>
      </c>
      <c r="I136" s="10">
        <v>342</v>
      </c>
      <c r="J136" s="10">
        <v>383</v>
      </c>
      <c r="K136" s="10">
        <v>244</v>
      </c>
      <c r="L136" s="10">
        <v>216</v>
      </c>
      <c r="M136" s="10">
        <v>298</v>
      </c>
      <c r="N136" s="10">
        <v>355</v>
      </c>
      <c r="O136" s="10">
        <v>252</v>
      </c>
      <c r="P136" s="10">
        <v>223</v>
      </c>
      <c r="Q136" s="11">
        <v>282</v>
      </c>
      <c r="R136" s="1"/>
      <c r="S136" s="2">
        <f t="shared" si="7"/>
        <v>-5.3691275167785234E-2</v>
      </c>
      <c r="T136" s="3">
        <f t="shared" si="8"/>
        <v>-1</v>
      </c>
      <c r="U136" s="47"/>
    </row>
    <row r="137" spans="1:21">
      <c r="A137" s="47"/>
      <c r="B137" s="57"/>
      <c r="C137" s="20" t="s">
        <v>325</v>
      </c>
      <c r="D137" s="20"/>
      <c r="E137" s="29">
        <v>453</v>
      </c>
      <c r="F137" s="29">
        <v>477</v>
      </c>
      <c r="G137" s="29">
        <v>459</v>
      </c>
      <c r="H137" s="29">
        <v>352</v>
      </c>
      <c r="I137" s="29">
        <v>336</v>
      </c>
      <c r="J137" s="29">
        <v>380</v>
      </c>
      <c r="K137" s="29">
        <v>355</v>
      </c>
      <c r="L137" s="29">
        <v>295</v>
      </c>
      <c r="M137" s="29">
        <v>320</v>
      </c>
      <c r="N137" s="29">
        <v>378</v>
      </c>
      <c r="O137" s="29">
        <v>327</v>
      </c>
      <c r="P137" s="29">
        <v>321</v>
      </c>
      <c r="Q137" s="29">
        <v>280</v>
      </c>
      <c r="R137" s="1"/>
      <c r="S137" s="2">
        <f t="shared" ref="S137:S200" si="9">(Q137-M137)/M137</f>
        <v>-0.125</v>
      </c>
      <c r="T137" s="3">
        <f t="shared" si="8"/>
        <v>-1</v>
      </c>
      <c r="U137" s="47"/>
    </row>
    <row r="138" spans="1:21">
      <c r="A138" s="47"/>
      <c r="B138" s="57"/>
      <c r="C138" s="28"/>
      <c r="D138" s="5" t="s">
        <v>290</v>
      </c>
      <c r="E138" s="10">
        <v>357</v>
      </c>
      <c r="F138" s="10">
        <v>323</v>
      </c>
      <c r="G138" s="10">
        <v>353</v>
      </c>
      <c r="H138" s="10">
        <v>344</v>
      </c>
      <c r="I138" s="10">
        <v>291</v>
      </c>
      <c r="J138" s="10">
        <v>332</v>
      </c>
      <c r="K138" s="10">
        <v>364</v>
      </c>
      <c r="L138" s="10">
        <v>326</v>
      </c>
      <c r="M138" s="10">
        <v>340</v>
      </c>
      <c r="N138" s="10">
        <v>354</v>
      </c>
      <c r="O138" s="10">
        <v>337</v>
      </c>
      <c r="P138" s="10">
        <v>327</v>
      </c>
      <c r="Q138" s="11">
        <v>277</v>
      </c>
      <c r="R138" s="1"/>
      <c r="S138" s="2">
        <f t="shared" si="9"/>
        <v>-0.18529411764705883</v>
      </c>
      <c r="T138" s="32">
        <f t="shared" si="8"/>
        <v>-1</v>
      </c>
      <c r="U138" s="47"/>
    </row>
    <row r="139" spans="1:21">
      <c r="A139" s="47"/>
      <c r="B139" s="57"/>
      <c r="C139" s="28"/>
      <c r="D139" s="5" t="s">
        <v>103</v>
      </c>
      <c r="E139" s="10">
        <v>556</v>
      </c>
      <c r="F139" s="10">
        <v>544</v>
      </c>
      <c r="G139" s="10">
        <v>500</v>
      </c>
      <c r="H139" s="10">
        <v>454</v>
      </c>
      <c r="I139" s="10">
        <v>462</v>
      </c>
      <c r="J139" s="10">
        <v>530</v>
      </c>
      <c r="K139" s="10">
        <v>431</v>
      </c>
      <c r="L139" s="10">
        <v>437</v>
      </c>
      <c r="M139" s="10">
        <v>419</v>
      </c>
      <c r="N139" s="10">
        <v>429</v>
      </c>
      <c r="O139" s="10">
        <v>367</v>
      </c>
      <c r="P139" s="10">
        <v>362</v>
      </c>
      <c r="Q139" s="11">
        <v>277</v>
      </c>
      <c r="R139" s="1"/>
      <c r="S139" s="2">
        <f t="shared" si="9"/>
        <v>-0.33890214797136037</v>
      </c>
      <c r="T139" s="3">
        <f t="shared" si="8"/>
        <v>-1</v>
      </c>
      <c r="U139" s="47"/>
    </row>
    <row r="140" spans="1:21">
      <c r="A140" s="47"/>
      <c r="B140" s="57"/>
      <c r="C140" s="28"/>
      <c r="D140" s="5" t="s">
        <v>296</v>
      </c>
      <c r="E140" s="10">
        <v>335</v>
      </c>
      <c r="F140" s="10">
        <v>302</v>
      </c>
      <c r="G140" s="10">
        <v>385</v>
      </c>
      <c r="H140" s="10">
        <v>491</v>
      </c>
      <c r="I140" s="10">
        <v>337</v>
      </c>
      <c r="J140" s="10">
        <v>362</v>
      </c>
      <c r="K140" s="10">
        <v>325</v>
      </c>
      <c r="L140" s="10">
        <v>311</v>
      </c>
      <c r="M140" s="10">
        <v>294</v>
      </c>
      <c r="N140" s="10">
        <v>304</v>
      </c>
      <c r="O140" s="10">
        <v>307</v>
      </c>
      <c r="P140" s="10">
        <v>291</v>
      </c>
      <c r="Q140" s="11">
        <v>275</v>
      </c>
      <c r="R140" s="1"/>
      <c r="S140" s="2">
        <f t="shared" si="9"/>
        <v>-6.4625850340136057E-2</v>
      </c>
      <c r="T140" s="3">
        <f t="shared" si="8"/>
        <v>-1</v>
      </c>
      <c r="U140" s="47"/>
    </row>
    <row r="141" spans="1:21">
      <c r="A141" s="47"/>
      <c r="B141" s="57"/>
      <c r="C141" s="28"/>
      <c r="D141" s="5" t="s">
        <v>378</v>
      </c>
      <c r="E141" s="10">
        <v>413</v>
      </c>
      <c r="F141" s="10">
        <v>454</v>
      </c>
      <c r="G141" s="10">
        <v>357</v>
      </c>
      <c r="H141" s="10">
        <v>488</v>
      </c>
      <c r="I141" s="10">
        <v>456</v>
      </c>
      <c r="J141" s="10">
        <v>434</v>
      </c>
      <c r="K141" s="10">
        <v>373</v>
      </c>
      <c r="L141" s="10">
        <v>457</v>
      </c>
      <c r="M141" s="10">
        <v>550</v>
      </c>
      <c r="N141" s="10">
        <v>649</v>
      </c>
      <c r="O141" s="10">
        <v>361</v>
      </c>
      <c r="P141" s="10">
        <v>370</v>
      </c>
      <c r="Q141" s="11">
        <v>273</v>
      </c>
      <c r="R141" s="1"/>
      <c r="S141" s="2">
        <f t="shared" si="9"/>
        <v>-0.50363636363636366</v>
      </c>
      <c r="T141" s="3">
        <f t="shared" si="8"/>
        <v>-1</v>
      </c>
      <c r="U141" s="47"/>
    </row>
    <row r="142" spans="1:21">
      <c r="A142" s="47"/>
      <c r="B142" s="57"/>
      <c r="C142" s="20" t="s">
        <v>503</v>
      </c>
      <c r="D142" s="20"/>
      <c r="E142" s="29">
        <v>431</v>
      </c>
      <c r="F142" s="29">
        <v>404</v>
      </c>
      <c r="G142" s="29">
        <v>322</v>
      </c>
      <c r="H142" s="29">
        <v>316</v>
      </c>
      <c r="I142" s="29">
        <v>362</v>
      </c>
      <c r="J142" s="29">
        <v>367</v>
      </c>
      <c r="K142" s="29">
        <v>212</v>
      </c>
      <c r="L142" s="29">
        <v>239</v>
      </c>
      <c r="M142" s="29">
        <v>299</v>
      </c>
      <c r="N142" s="29">
        <v>284</v>
      </c>
      <c r="O142" s="29">
        <v>249</v>
      </c>
      <c r="P142" s="29">
        <v>274</v>
      </c>
      <c r="Q142" s="29">
        <v>270</v>
      </c>
      <c r="R142" s="1"/>
      <c r="S142" s="2">
        <f t="shared" si="9"/>
        <v>-9.6989966555183951E-2</v>
      </c>
      <c r="T142" s="3">
        <f t="shared" si="8"/>
        <v>-1</v>
      </c>
      <c r="U142" s="47"/>
    </row>
    <row r="143" spans="1:21">
      <c r="A143" s="47"/>
      <c r="B143" s="57"/>
      <c r="C143" s="28" t="s">
        <v>65</v>
      </c>
      <c r="D143" s="5" t="s">
        <v>382</v>
      </c>
      <c r="E143" s="10">
        <v>463</v>
      </c>
      <c r="F143" s="10">
        <v>521</v>
      </c>
      <c r="G143" s="10">
        <v>393</v>
      </c>
      <c r="H143" s="10">
        <v>387</v>
      </c>
      <c r="I143" s="10">
        <v>344</v>
      </c>
      <c r="J143" s="10">
        <v>409</v>
      </c>
      <c r="K143" s="10">
        <v>392</v>
      </c>
      <c r="L143" s="10">
        <v>389</v>
      </c>
      <c r="M143" s="10">
        <v>387</v>
      </c>
      <c r="N143" s="10">
        <v>372</v>
      </c>
      <c r="O143" s="10">
        <v>330</v>
      </c>
      <c r="P143" s="10">
        <v>361</v>
      </c>
      <c r="Q143" s="11">
        <v>268</v>
      </c>
      <c r="R143" s="1"/>
      <c r="S143" s="2">
        <f t="shared" si="9"/>
        <v>-0.30749354005167956</v>
      </c>
      <c r="T143" s="3">
        <f t="shared" si="8"/>
        <v>-1</v>
      </c>
      <c r="U143" s="47"/>
    </row>
    <row r="144" spans="1:21">
      <c r="A144" s="47"/>
      <c r="B144" s="57"/>
      <c r="C144" s="20" t="s">
        <v>245</v>
      </c>
      <c r="D144" s="20"/>
      <c r="E144" s="29">
        <v>668</v>
      </c>
      <c r="F144" s="29">
        <v>571</v>
      </c>
      <c r="G144" s="29">
        <v>613</v>
      </c>
      <c r="H144" s="29">
        <v>309</v>
      </c>
      <c r="I144" s="29">
        <v>232</v>
      </c>
      <c r="J144" s="29">
        <v>282</v>
      </c>
      <c r="K144" s="29">
        <v>244</v>
      </c>
      <c r="L144" s="29">
        <v>158</v>
      </c>
      <c r="M144" s="29">
        <v>161</v>
      </c>
      <c r="N144" s="29">
        <v>217</v>
      </c>
      <c r="O144" s="29">
        <v>295</v>
      </c>
      <c r="P144" s="29">
        <v>277</v>
      </c>
      <c r="Q144" s="29">
        <v>267</v>
      </c>
      <c r="R144" s="1"/>
      <c r="S144" s="2">
        <f t="shared" si="9"/>
        <v>0.65838509316770188</v>
      </c>
      <c r="T144" s="3">
        <f t="shared" si="8"/>
        <v>1</v>
      </c>
      <c r="U144" s="47"/>
    </row>
    <row r="145" spans="1:21">
      <c r="A145" s="47"/>
      <c r="B145" s="57"/>
      <c r="C145" s="28"/>
      <c r="D145" s="5" t="s">
        <v>450</v>
      </c>
      <c r="E145" s="10">
        <v>1082</v>
      </c>
      <c r="F145" s="10">
        <v>1224</v>
      </c>
      <c r="G145" s="10">
        <v>1117</v>
      </c>
      <c r="H145" s="10">
        <v>730</v>
      </c>
      <c r="I145" s="10">
        <v>593</v>
      </c>
      <c r="J145" s="10">
        <v>506</v>
      </c>
      <c r="K145" s="10">
        <v>467</v>
      </c>
      <c r="L145" s="10">
        <v>402</v>
      </c>
      <c r="M145" s="10">
        <v>346</v>
      </c>
      <c r="N145" s="10">
        <v>304</v>
      </c>
      <c r="O145" s="10">
        <v>271</v>
      </c>
      <c r="P145" s="10">
        <v>302</v>
      </c>
      <c r="Q145" s="11">
        <v>264</v>
      </c>
      <c r="R145" s="1"/>
      <c r="S145" s="2">
        <f t="shared" si="9"/>
        <v>-0.23699421965317918</v>
      </c>
      <c r="T145" s="32">
        <f t="shared" si="8"/>
        <v>-1</v>
      </c>
      <c r="U145" s="47"/>
    </row>
    <row r="146" spans="1:21">
      <c r="A146" s="47"/>
      <c r="B146" s="57"/>
      <c r="C146" s="28"/>
      <c r="D146" s="5" t="s">
        <v>455</v>
      </c>
      <c r="E146" s="10">
        <v>273</v>
      </c>
      <c r="F146" s="10">
        <v>238</v>
      </c>
      <c r="G146" s="10">
        <v>210</v>
      </c>
      <c r="H146" s="10">
        <v>220</v>
      </c>
      <c r="I146" s="10">
        <v>250</v>
      </c>
      <c r="J146" s="10">
        <v>174</v>
      </c>
      <c r="K146" s="10">
        <v>169</v>
      </c>
      <c r="L146" s="10">
        <v>241</v>
      </c>
      <c r="M146" s="10">
        <v>175</v>
      </c>
      <c r="N146" s="10">
        <v>226</v>
      </c>
      <c r="O146" s="10">
        <v>225</v>
      </c>
      <c r="P146" s="10">
        <v>271</v>
      </c>
      <c r="Q146" s="11">
        <v>256</v>
      </c>
      <c r="R146" s="1"/>
      <c r="S146" s="2">
        <f t="shared" si="9"/>
        <v>0.46285714285714286</v>
      </c>
      <c r="T146" s="3">
        <f t="shared" si="8"/>
        <v>1</v>
      </c>
      <c r="U146" s="47"/>
    </row>
    <row r="147" spans="1:21">
      <c r="A147" s="47"/>
      <c r="B147" s="57"/>
      <c r="C147" s="28"/>
      <c r="D147" s="5" t="s">
        <v>255</v>
      </c>
      <c r="E147" s="10">
        <v>476</v>
      </c>
      <c r="F147" s="10">
        <v>489</v>
      </c>
      <c r="G147" s="10">
        <v>477</v>
      </c>
      <c r="H147" s="10">
        <v>436</v>
      </c>
      <c r="I147" s="10">
        <v>360</v>
      </c>
      <c r="J147" s="10">
        <v>351</v>
      </c>
      <c r="K147" s="10">
        <v>340</v>
      </c>
      <c r="L147" s="10">
        <v>290</v>
      </c>
      <c r="M147" s="10">
        <v>270</v>
      </c>
      <c r="N147" s="10">
        <v>329</v>
      </c>
      <c r="O147" s="10">
        <v>320</v>
      </c>
      <c r="P147" s="10">
        <v>342</v>
      </c>
      <c r="Q147" s="11">
        <v>251</v>
      </c>
      <c r="R147" s="1"/>
      <c r="S147" s="2">
        <f t="shared" si="9"/>
        <v>-7.0370370370370375E-2</v>
      </c>
      <c r="T147" s="3">
        <f t="shared" si="8"/>
        <v>-1</v>
      </c>
      <c r="U147" s="47"/>
    </row>
    <row r="148" spans="1:21">
      <c r="A148" s="47"/>
      <c r="B148" s="57"/>
      <c r="C148" s="20" t="s">
        <v>204</v>
      </c>
      <c r="D148" s="20"/>
      <c r="E148" s="29">
        <v>385</v>
      </c>
      <c r="F148" s="29">
        <v>363</v>
      </c>
      <c r="G148" s="29">
        <v>427</v>
      </c>
      <c r="H148" s="29">
        <v>458</v>
      </c>
      <c r="I148" s="29">
        <v>330</v>
      </c>
      <c r="J148" s="29">
        <v>304</v>
      </c>
      <c r="K148" s="29">
        <v>280</v>
      </c>
      <c r="L148" s="29">
        <v>275</v>
      </c>
      <c r="M148" s="29">
        <v>274</v>
      </c>
      <c r="N148" s="29">
        <v>317</v>
      </c>
      <c r="O148" s="29">
        <v>305</v>
      </c>
      <c r="P148" s="29">
        <v>329</v>
      </c>
      <c r="Q148" s="29">
        <v>246</v>
      </c>
      <c r="R148" s="1"/>
      <c r="S148" s="2">
        <f t="shared" si="9"/>
        <v>-0.10218978102189781</v>
      </c>
      <c r="T148" s="3">
        <f t="shared" si="8"/>
        <v>-1</v>
      </c>
      <c r="U148" s="47"/>
    </row>
    <row r="149" spans="1:21">
      <c r="A149" s="47"/>
      <c r="B149" s="57"/>
      <c r="C149" s="28"/>
      <c r="D149" s="5" t="s">
        <v>303</v>
      </c>
      <c r="E149" s="10">
        <v>262</v>
      </c>
      <c r="F149" s="10">
        <v>187</v>
      </c>
      <c r="G149" s="10">
        <v>181</v>
      </c>
      <c r="H149" s="10">
        <v>423</v>
      </c>
      <c r="I149" s="10">
        <v>280</v>
      </c>
      <c r="J149" s="10">
        <v>169</v>
      </c>
      <c r="K149" s="10">
        <v>130</v>
      </c>
      <c r="L149" s="10">
        <v>270</v>
      </c>
      <c r="M149" s="10">
        <v>356</v>
      </c>
      <c r="N149" s="10">
        <v>143</v>
      </c>
      <c r="O149" s="10">
        <v>126</v>
      </c>
      <c r="P149" s="10">
        <v>236</v>
      </c>
      <c r="Q149" s="11">
        <v>237</v>
      </c>
      <c r="R149" s="1"/>
      <c r="S149" s="2">
        <f t="shared" si="9"/>
        <v>-0.3342696629213483</v>
      </c>
      <c r="T149" s="3">
        <f t="shared" si="8"/>
        <v>-1</v>
      </c>
      <c r="U149" s="47"/>
    </row>
    <row r="150" spans="1:21">
      <c r="A150" s="47"/>
      <c r="B150" s="57"/>
      <c r="C150" s="28"/>
      <c r="D150" s="5" t="s">
        <v>94</v>
      </c>
      <c r="E150" s="10">
        <v>598</v>
      </c>
      <c r="F150" s="10">
        <v>471</v>
      </c>
      <c r="G150" s="10">
        <v>498</v>
      </c>
      <c r="H150" s="10">
        <v>440</v>
      </c>
      <c r="I150" s="10">
        <v>374</v>
      </c>
      <c r="J150" s="10">
        <v>297</v>
      </c>
      <c r="K150" s="10">
        <v>315</v>
      </c>
      <c r="L150" s="10">
        <v>293</v>
      </c>
      <c r="M150" s="10">
        <v>274</v>
      </c>
      <c r="N150" s="10">
        <v>210</v>
      </c>
      <c r="O150" s="10">
        <v>236</v>
      </c>
      <c r="P150" s="10">
        <v>279</v>
      </c>
      <c r="Q150" s="11">
        <v>232</v>
      </c>
      <c r="R150" s="20"/>
      <c r="S150" s="30">
        <f t="shared" si="9"/>
        <v>-0.15328467153284672</v>
      </c>
      <c r="T150" s="3">
        <f t="shared" si="8"/>
        <v>-1</v>
      </c>
      <c r="U150" s="47"/>
    </row>
    <row r="151" spans="1:21">
      <c r="A151" s="47"/>
      <c r="B151" s="57"/>
      <c r="C151" s="28"/>
      <c r="D151" s="5" t="s">
        <v>444</v>
      </c>
      <c r="E151" s="10">
        <v>338</v>
      </c>
      <c r="F151" s="10">
        <v>388</v>
      </c>
      <c r="G151" s="10">
        <v>381</v>
      </c>
      <c r="H151" s="10">
        <v>368</v>
      </c>
      <c r="I151" s="10">
        <v>280</v>
      </c>
      <c r="J151" s="10">
        <v>287</v>
      </c>
      <c r="K151" s="10">
        <v>286</v>
      </c>
      <c r="L151" s="10">
        <v>243</v>
      </c>
      <c r="M151" s="10">
        <v>227</v>
      </c>
      <c r="N151" s="10">
        <v>193</v>
      </c>
      <c r="O151" s="10">
        <v>195</v>
      </c>
      <c r="P151" s="10">
        <v>195</v>
      </c>
      <c r="Q151" s="11">
        <v>230</v>
      </c>
      <c r="R151" s="1"/>
      <c r="S151" s="2">
        <f t="shared" si="9"/>
        <v>1.3215859030837005E-2</v>
      </c>
      <c r="T151" s="32">
        <f t="shared" si="8"/>
        <v>0</v>
      </c>
      <c r="U151" s="47"/>
    </row>
    <row r="152" spans="1:21">
      <c r="A152" s="47"/>
      <c r="B152" s="57"/>
      <c r="C152" s="28"/>
      <c r="D152" s="5" t="s">
        <v>288</v>
      </c>
      <c r="E152" s="10">
        <v>251</v>
      </c>
      <c r="F152" s="10">
        <v>251</v>
      </c>
      <c r="G152" s="10">
        <v>257</v>
      </c>
      <c r="H152" s="10">
        <v>274</v>
      </c>
      <c r="I152" s="10">
        <v>236</v>
      </c>
      <c r="J152" s="10">
        <v>238</v>
      </c>
      <c r="K152" s="10">
        <v>175</v>
      </c>
      <c r="L152" s="10">
        <v>185</v>
      </c>
      <c r="M152" s="10">
        <v>210</v>
      </c>
      <c r="N152" s="10">
        <v>226</v>
      </c>
      <c r="O152" s="10">
        <v>199</v>
      </c>
      <c r="P152" s="10">
        <v>211</v>
      </c>
      <c r="Q152" s="11">
        <v>228</v>
      </c>
      <c r="R152" s="1"/>
      <c r="S152" s="2">
        <f t="shared" si="9"/>
        <v>8.5714285714285715E-2</v>
      </c>
      <c r="T152" s="3">
        <f t="shared" si="8"/>
        <v>1</v>
      </c>
      <c r="U152" s="47"/>
    </row>
    <row r="153" spans="1:21">
      <c r="A153" s="47"/>
      <c r="B153" s="57"/>
      <c r="C153" s="28" t="s">
        <v>52</v>
      </c>
      <c r="D153" s="5" t="s">
        <v>302</v>
      </c>
      <c r="E153" s="10">
        <v>169</v>
      </c>
      <c r="F153" s="10">
        <v>120</v>
      </c>
      <c r="G153" s="10">
        <v>73</v>
      </c>
      <c r="H153" s="10">
        <v>78</v>
      </c>
      <c r="I153" s="10">
        <v>145</v>
      </c>
      <c r="J153" s="10">
        <v>169</v>
      </c>
      <c r="K153" s="10">
        <v>105</v>
      </c>
      <c r="L153" s="10">
        <v>242</v>
      </c>
      <c r="M153" s="10">
        <v>285</v>
      </c>
      <c r="N153" s="10">
        <v>226</v>
      </c>
      <c r="O153" s="10">
        <v>102</v>
      </c>
      <c r="P153" s="10">
        <v>107</v>
      </c>
      <c r="Q153" s="11">
        <v>227</v>
      </c>
      <c r="R153" s="1"/>
      <c r="S153" s="2">
        <f t="shared" si="9"/>
        <v>-0.20350877192982456</v>
      </c>
      <c r="T153" s="3">
        <f t="shared" si="8"/>
        <v>-1</v>
      </c>
      <c r="U153" s="47"/>
    </row>
    <row r="154" spans="1:21">
      <c r="A154" s="47"/>
      <c r="B154" s="57"/>
      <c r="C154" s="28"/>
      <c r="D154" s="5" t="s">
        <v>515</v>
      </c>
      <c r="E154" s="10">
        <v>460</v>
      </c>
      <c r="F154" s="10">
        <v>439</v>
      </c>
      <c r="G154" s="10">
        <v>481</v>
      </c>
      <c r="H154" s="10">
        <v>432</v>
      </c>
      <c r="I154" s="10">
        <v>295</v>
      </c>
      <c r="J154" s="10">
        <v>375</v>
      </c>
      <c r="K154" s="10">
        <v>284</v>
      </c>
      <c r="L154" s="10">
        <v>310</v>
      </c>
      <c r="M154" s="10">
        <v>287</v>
      </c>
      <c r="N154" s="10">
        <v>327</v>
      </c>
      <c r="O154" s="10">
        <v>352</v>
      </c>
      <c r="P154" s="10">
        <v>270</v>
      </c>
      <c r="Q154" s="11">
        <v>223</v>
      </c>
      <c r="R154" s="1"/>
      <c r="S154" s="2">
        <f t="shared" si="9"/>
        <v>-0.22299651567944251</v>
      </c>
      <c r="T154" s="3">
        <f t="shared" si="8"/>
        <v>-1</v>
      </c>
      <c r="U154" s="47"/>
    </row>
    <row r="155" spans="1:21">
      <c r="A155" s="47"/>
      <c r="B155" s="57"/>
      <c r="C155" s="28"/>
      <c r="D155" s="5" t="s">
        <v>94</v>
      </c>
      <c r="E155" s="10">
        <v>379</v>
      </c>
      <c r="F155" s="10">
        <v>322</v>
      </c>
      <c r="G155" s="10">
        <v>209</v>
      </c>
      <c r="H155" s="10">
        <v>223</v>
      </c>
      <c r="I155" s="10">
        <v>191</v>
      </c>
      <c r="J155" s="10">
        <v>168</v>
      </c>
      <c r="K155" s="10">
        <v>147</v>
      </c>
      <c r="L155" s="10">
        <v>153</v>
      </c>
      <c r="M155" s="10">
        <v>221</v>
      </c>
      <c r="N155" s="10">
        <v>199</v>
      </c>
      <c r="O155" s="10">
        <v>180</v>
      </c>
      <c r="P155" s="10">
        <v>252</v>
      </c>
      <c r="Q155" s="11">
        <v>222</v>
      </c>
      <c r="R155" s="1"/>
      <c r="S155" s="2">
        <f t="shared" si="9"/>
        <v>4.5248868778280547E-3</v>
      </c>
      <c r="T155" s="3">
        <f t="shared" si="8"/>
        <v>0</v>
      </c>
      <c r="U155" s="47"/>
    </row>
    <row r="156" spans="1:21">
      <c r="A156" s="47"/>
      <c r="B156" s="57" t="s">
        <v>15</v>
      </c>
      <c r="C156" s="28" t="s">
        <v>70</v>
      </c>
      <c r="D156" s="5" t="s">
        <v>422</v>
      </c>
      <c r="E156" s="10">
        <v>345</v>
      </c>
      <c r="F156" s="10">
        <v>311</v>
      </c>
      <c r="G156" s="10">
        <v>328</v>
      </c>
      <c r="H156" s="10">
        <v>371</v>
      </c>
      <c r="I156" s="10">
        <v>398</v>
      </c>
      <c r="J156" s="10">
        <v>373</v>
      </c>
      <c r="K156" s="10">
        <v>372</v>
      </c>
      <c r="L156" s="10">
        <v>576</v>
      </c>
      <c r="M156" s="10">
        <v>995</v>
      </c>
      <c r="N156" s="10">
        <v>1292</v>
      </c>
      <c r="O156" s="10">
        <v>861</v>
      </c>
      <c r="P156" s="10">
        <v>474</v>
      </c>
      <c r="Q156" s="11">
        <v>219</v>
      </c>
      <c r="R156" s="1"/>
      <c r="S156" s="2">
        <f t="shared" si="9"/>
        <v>-0.77989949748743714</v>
      </c>
      <c r="T156" s="3">
        <f t="shared" si="8"/>
        <v>-1</v>
      </c>
      <c r="U156" s="47"/>
    </row>
    <row r="157" spans="1:21">
      <c r="A157" s="47"/>
      <c r="B157" s="57"/>
      <c r="C157" s="28"/>
      <c r="D157" s="5" t="s">
        <v>499</v>
      </c>
      <c r="E157" s="10">
        <v>213</v>
      </c>
      <c r="F157" s="10">
        <v>253</v>
      </c>
      <c r="G157" s="10">
        <v>198</v>
      </c>
      <c r="H157" s="10">
        <v>148</v>
      </c>
      <c r="I157" s="10">
        <v>208</v>
      </c>
      <c r="J157" s="10">
        <v>243</v>
      </c>
      <c r="K157" s="10">
        <v>145</v>
      </c>
      <c r="L157" s="10">
        <v>161</v>
      </c>
      <c r="M157" s="10">
        <v>206</v>
      </c>
      <c r="N157" s="10">
        <v>219</v>
      </c>
      <c r="O157" s="10">
        <v>191</v>
      </c>
      <c r="P157" s="10">
        <v>161</v>
      </c>
      <c r="Q157" s="11">
        <v>217</v>
      </c>
      <c r="R157" s="1"/>
      <c r="S157" s="2">
        <f t="shared" si="9"/>
        <v>5.3398058252427182E-2</v>
      </c>
      <c r="T157" s="32">
        <f t="shared" si="8"/>
        <v>1</v>
      </c>
      <c r="U157" s="47"/>
    </row>
    <row r="158" spans="1:21">
      <c r="A158" s="47"/>
      <c r="B158" s="57"/>
      <c r="C158" s="28" t="s">
        <v>40</v>
      </c>
      <c r="D158" s="5" t="s">
        <v>229</v>
      </c>
      <c r="E158" s="10">
        <v>315</v>
      </c>
      <c r="F158" s="10">
        <v>464</v>
      </c>
      <c r="G158" s="10">
        <v>290</v>
      </c>
      <c r="H158" s="10">
        <v>226</v>
      </c>
      <c r="I158" s="10">
        <v>300</v>
      </c>
      <c r="J158" s="10">
        <v>429</v>
      </c>
      <c r="K158" s="10">
        <v>251</v>
      </c>
      <c r="L158" s="10">
        <v>247</v>
      </c>
      <c r="M158" s="10">
        <v>260</v>
      </c>
      <c r="N158" s="10">
        <v>459</v>
      </c>
      <c r="O158" s="10">
        <v>234</v>
      </c>
      <c r="P158" s="10">
        <v>222</v>
      </c>
      <c r="Q158" s="11">
        <v>215</v>
      </c>
      <c r="R158" s="1"/>
      <c r="S158" s="2">
        <f t="shared" si="9"/>
        <v>-0.17307692307692307</v>
      </c>
      <c r="T158" s="3">
        <f t="shared" si="8"/>
        <v>-1</v>
      </c>
      <c r="U158" s="47"/>
    </row>
    <row r="159" spans="1:21">
      <c r="A159" s="47"/>
      <c r="B159" s="57"/>
      <c r="C159" s="28"/>
      <c r="D159" s="5" t="s">
        <v>350</v>
      </c>
      <c r="E159" s="10">
        <v>262</v>
      </c>
      <c r="F159" s="10">
        <v>266</v>
      </c>
      <c r="G159" s="10">
        <v>234</v>
      </c>
      <c r="H159" s="10">
        <v>201</v>
      </c>
      <c r="I159" s="10">
        <v>229</v>
      </c>
      <c r="J159" s="10">
        <v>243</v>
      </c>
      <c r="K159" s="10">
        <v>166</v>
      </c>
      <c r="L159" s="10">
        <v>180</v>
      </c>
      <c r="M159" s="10">
        <v>212</v>
      </c>
      <c r="N159" s="10">
        <v>278</v>
      </c>
      <c r="O159" s="10">
        <v>186</v>
      </c>
      <c r="P159" s="10">
        <v>222</v>
      </c>
      <c r="Q159" s="11">
        <v>213</v>
      </c>
      <c r="R159" s="16"/>
      <c r="S159" s="31">
        <f t="shared" si="9"/>
        <v>4.7169811320754715E-3</v>
      </c>
      <c r="T159" s="3">
        <f t="shared" si="8"/>
        <v>0</v>
      </c>
      <c r="U159" s="47"/>
    </row>
    <row r="160" spans="1:21">
      <c r="A160" s="47"/>
      <c r="B160" s="57"/>
      <c r="C160" s="28"/>
      <c r="D160" s="5" t="s">
        <v>310</v>
      </c>
      <c r="E160" s="10">
        <v>155</v>
      </c>
      <c r="F160" s="10">
        <v>163</v>
      </c>
      <c r="G160" s="10">
        <v>147</v>
      </c>
      <c r="H160" s="10">
        <v>150</v>
      </c>
      <c r="I160" s="10">
        <v>203</v>
      </c>
      <c r="J160" s="10">
        <v>217</v>
      </c>
      <c r="K160" s="10">
        <v>143</v>
      </c>
      <c r="L160" s="10">
        <v>217</v>
      </c>
      <c r="M160" s="10">
        <v>255</v>
      </c>
      <c r="N160" s="10">
        <v>260</v>
      </c>
      <c r="O160" s="10">
        <v>200</v>
      </c>
      <c r="P160" s="10">
        <v>182</v>
      </c>
      <c r="Q160" s="11">
        <v>213</v>
      </c>
      <c r="R160" s="20"/>
      <c r="S160" s="30">
        <f t="shared" si="9"/>
        <v>-0.16470588235294117</v>
      </c>
      <c r="T160" s="3">
        <f t="shared" si="8"/>
        <v>-1</v>
      </c>
      <c r="U160" s="47"/>
    </row>
    <row r="161" spans="1:21">
      <c r="A161" s="47"/>
      <c r="B161" s="57"/>
      <c r="C161" s="28"/>
      <c r="D161" s="5" t="s">
        <v>375</v>
      </c>
      <c r="E161" s="10">
        <v>465</v>
      </c>
      <c r="F161" s="10">
        <v>436</v>
      </c>
      <c r="G161" s="10">
        <v>423</v>
      </c>
      <c r="H161" s="10">
        <v>427</v>
      </c>
      <c r="I161" s="10">
        <v>421</v>
      </c>
      <c r="J161" s="10">
        <v>315</v>
      </c>
      <c r="K161" s="10">
        <v>308</v>
      </c>
      <c r="L161" s="10">
        <v>298</v>
      </c>
      <c r="M161" s="10">
        <v>267</v>
      </c>
      <c r="N161" s="10">
        <v>250</v>
      </c>
      <c r="O161" s="10">
        <v>249</v>
      </c>
      <c r="P161" s="10">
        <v>251</v>
      </c>
      <c r="Q161" s="11">
        <v>211</v>
      </c>
      <c r="R161" s="1"/>
      <c r="S161" s="2">
        <f t="shared" si="9"/>
        <v>-0.20973782771535582</v>
      </c>
      <c r="T161" s="3">
        <f t="shared" si="8"/>
        <v>-1</v>
      </c>
      <c r="U161" s="47"/>
    </row>
    <row r="162" spans="1:21">
      <c r="A162" s="47"/>
      <c r="B162" s="57"/>
      <c r="C162" s="28"/>
      <c r="D162" s="5" t="s">
        <v>94</v>
      </c>
      <c r="E162" s="10">
        <v>598</v>
      </c>
      <c r="F162" s="10">
        <v>503</v>
      </c>
      <c r="G162" s="10">
        <v>418</v>
      </c>
      <c r="H162" s="10">
        <v>242</v>
      </c>
      <c r="I162" s="10">
        <v>183</v>
      </c>
      <c r="J162" s="10">
        <v>229</v>
      </c>
      <c r="K162" s="10">
        <v>136</v>
      </c>
      <c r="L162" s="10">
        <v>114</v>
      </c>
      <c r="M162" s="10">
        <v>113</v>
      </c>
      <c r="N162" s="10">
        <v>154</v>
      </c>
      <c r="O162" s="10">
        <v>154</v>
      </c>
      <c r="P162" s="10">
        <v>200</v>
      </c>
      <c r="Q162" s="11">
        <v>208</v>
      </c>
      <c r="R162" s="1"/>
      <c r="S162" s="2">
        <f t="shared" si="9"/>
        <v>0.84070796460176989</v>
      </c>
      <c r="T162" s="3">
        <f t="shared" si="8"/>
        <v>1</v>
      </c>
      <c r="U162" s="47"/>
    </row>
    <row r="163" spans="1:21">
      <c r="A163" s="47"/>
      <c r="B163" s="57"/>
      <c r="C163" s="28"/>
      <c r="D163" s="5" t="s">
        <v>94</v>
      </c>
      <c r="E163" s="10">
        <v>485</v>
      </c>
      <c r="F163" s="10">
        <v>438</v>
      </c>
      <c r="G163" s="10">
        <v>421</v>
      </c>
      <c r="H163" s="10">
        <v>378</v>
      </c>
      <c r="I163" s="10">
        <v>369</v>
      </c>
      <c r="J163" s="10">
        <v>280</v>
      </c>
      <c r="K163" s="10">
        <v>270</v>
      </c>
      <c r="L163" s="10">
        <v>262</v>
      </c>
      <c r="M163" s="10">
        <v>240</v>
      </c>
      <c r="N163" s="10">
        <v>295</v>
      </c>
      <c r="O163" s="10">
        <v>306</v>
      </c>
      <c r="P163" s="10">
        <v>331</v>
      </c>
      <c r="Q163" s="11">
        <v>208</v>
      </c>
      <c r="R163" s="1"/>
      <c r="S163" s="2">
        <f t="shared" si="9"/>
        <v>-0.13333333333333333</v>
      </c>
      <c r="T163" s="3">
        <f t="shared" si="8"/>
        <v>-1</v>
      </c>
      <c r="U163" s="47"/>
    </row>
    <row r="164" spans="1:21">
      <c r="A164" s="47"/>
      <c r="B164" s="57"/>
      <c r="C164" s="28"/>
      <c r="D164" s="5" t="s">
        <v>163</v>
      </c>
      <c r="E164" s="10">
        <v>308</v>
      </c>
      <c r="F164" s="10">
        <v>255</v>
      </c>
      <c r="G164" s="10">
        <v>449</v>
      </c>
      <c r="H164" s="10">
        <v>434</v>
      </c>
      <c r="I164" s="10">
        <v>300</v>
      </c>
      <c r="J164" s="10">
        <v>187</v>
      </c>
      <c r="K164" s="10">
        <v>345</v>
      </c>
      <c r="L164" s="10">
        <v>364</v>
      </c>
      <c r="M164" s="10">
        <v>202</v>
      </c>
      <c r="N164" s="10">
        <v>185</v>
      </c>
      <c r="O164" s="10">
        <v>313</v>
      </c>
      <c r="P164" s="10">
        <v>332</v>
      </c>
      <c r="Q164" s="11">
        <v>206</v>
      </c>
      <c r="R164" s="20"/>
      <c r="S164" s="30">
        <f t="shared" si="9"/>
        <v>1.9801980198019802E-2</v>
      </c>
      <c r="T164" s="3">
        <f t="shared" si="8"/>
        <v>0</v>
      </c>
      <c r="U164" s="47"/>
    </row>
    <row r="165" spans="1:21">
      <c r="A165" s="47"/>
      <c r="B165" s="57"/>
      <c r="C165" s="28"/>
      <c r="D165" s="5" t="s">
        <v>94</v>
      </c>
      <c r="E165" s="10">
        <v>269</v>
      </c>
      <c r="F165" s="10">
        <v>234</v>
      </c>
      <c r="G165" s="10">
        <v>265</v>
      </c>
      <c r="H165" s="10">
        <v>189</v>
      </c>
      <c r="I165" s="10">
        <v>170</v>
      </c>
      <c r="J165" s="10">
        <v>201</v>
      </c>
      <c r="K165" s="10">
        <v>212</v>
      </c>
      <c r="L165" s="10">
        <v>196</v>
      </c>
      <c r="M165" s="10">
        <v>257</v>
      </c>
      <c r="N165" s="10">
        <v>294</v>
      </c>
      <c r="O165" s="10">
        <v>276</v>
      </c>
      <c r="P165" s="10">
        <v>290</v>
      </c>
      <c r="Q165" s="11">
        <v>202</v>
      </c>
      <c r="R165" s="20"/>
      <c r="S165" s="30">
        <f t="shared" si="9"/>
        <v>-0.2140077821011673</v>
      </c>
      <c r="T165" s="3">
        <f t="shared" si="8"/>
        <v>-1</v>
      </c>
      <c r="U165" s="47"/>
    </row>
    <row r="166" spans="1:21">
      <c r="A166" s="47"/>
      <c r="B166" s="57"/>
      <c r="C166" s="28"/>
      <c r="D166" s="5" t="s">
        <v>291</v>
      </c>
      <c r="E166" s="10">
        <v>198</v>
      </c>
      <c r="F166" s="10">
        <v>259</v>
      </c>
      <c r="G166" s="10">
        <v>209</v>
      </c>
      <c r="H166" s="10">
        <v>233</v>
      </c>
      <c r="I166" s="10">
        <v>225</v>
      </c>
      <c r="J166" s="10">
        <v>218</v>
      </c>
      <c r="K166" s="10">
        <v>169</v>
      </c>
      <c r="L166" s="10">
        <v>132</v>
      </c>
      <c r="M166" s="10">
        <v>183</v>
      </c>
      <c r="N166" s="10">
        <v>190</v>
      </c>
      <c r="O166" s="10">
        <v>142</v>
      </c>
      <c r="P166" s="10">
        <v>171</v>
      </c>
      <c r="Q166" s="11">
        <v>198</v>
      </c>
      <c r="R166" s="1"/>
      <c r="S166" s="2">
        <f t="shared" si="9"/>
        <v>8.1967213114754092E-2</v>
      </c>
      <c r="T166" s="32">
        <f t="shared" si="8"/>
        <v>1</v>
      </c>
      <c r="U166" s="47"/>
    </row>
    <row r="167" spans="1:21">
      <c r="A167" s="47"/>
      <c r="B167" s="57"/>
      <c r="C167" s="28"/>
      <c r="D167" s="5" t="s">
        <v>340</v>
      </c>
      <c r="E167" s="10">
        <v>282</v>
      </c>
      <c r="F167" s="10">
        <v>324</v>
      </c>
      <c r="G167" s="10">
        <v>328</v>
      </c>
      <c r="H167" s="10">
        <v>356</v>
      </c>
      <c r="I167" s="10">
        <v>256</v>
      </c>
      <c r="J167" s="10">
        <v>247</v>
      </c>
      <c r="K167" s="10">
        <v>245</v>
      </c>
      <c r="L167" s="10">
        <v>273</v>
      </c>
      <c r="M167" s="10">
        <v>287</v>
      </c>
      <c r="N167" s="10">
        <v>290</v>
      </c>
      <c r="O167" s="10">
        <v>365</v>
      </c>
      <c r="P167" s="10">
        <v>302</v>
      </c>
      <c r="Q167" s="11">
        <v>197</v>
      </c>
      <c r="R167" s="1"/>
      <c r="S167" s="2">
        <f t="shared" si="9"/>
        <v>-0.31358885017421601</v>
      </c>
      <c r="T167" s="3">
        <f t="shared" si="8"/>
        <v>-1</v>
      </c>
      <c r="U167" s="47"/>
    </row>
    <row r="168" spans="1:21">
      <c r="A168" s="47"/>
      <c r="B168" s="57"/>
      <c r="C168" s="28"/>
      <c r="D168" s="5" t="s">
        <v>108</v>
      </c>
      <c r="E168" s="10">
        <v>407</v>
      </c>
      <c r="F168" s="10">
        <v>402</v>
      </c>
      <c r="G168" s="10">
        <v>381</v>
      </c>
      <c r="H168" s="10">
        <v>307</v>
      </c>
      <c r="I168" s="10">
        <v>261</v>
      </c>
      <c r="J168" s="10">
        <v>262</v>
      </c>
      <c r="K168" s="10">
        <v>226</v>
      </c>
      <c r="L168" s="10">
        <v>277</v>
      </c>
      <c r="M168" s="10">
        <v>223</v>
      </c>
      <c r="N168" s="10">
        <v>219</v>
      </c>
      <c r="O168" s="10">
        <v>195</v>
      </c>
      <c r="P168" s="10">
        <v>210</v>
      </c>
      <c r="Q168" s="11">
        <v>195</v>
      </c>
      <c r="R168" s="1"/>
      <c r="S168" s="2">
        <f t="shared" si="9"/>
        <v>-0.12556053811659193</v>
      </c>
      <c r="T168" s="3">
        <f t="shared" si="8"/>
        <v>-1</v>
      </c>
      <c r="U168" s="47"/>
    </row>
    <row r="169" spans="1:21">
      <c r="A169" s="47"/>
      <c r="B169" s="57"/>
      <c r="C169" s="28" t="s">
        <v>44</v>
      </c>
      <c r="D169" s="5" t="s">
        <v>251</v>
      </c>
      <c r="E169" s="10">
        <v>471</v>
      </c>
      <c r="F169" s="10">
        <v>424</v>
      </c>
      <c r="G169" s="10">
        <v>443</v>
      </c>
      <c r="H169" s="10">
        <v>382</v>
      </c>
      <c r="I169" s="10">
        <v>321</v>
      </c>
      <c r="J169" s="10">
        <v>309</v>
      </c>
      <c r="K169" s="10">
        <v>264</v>
      </c>
      <c r="L169" s="10">
        <v>253</v>
      </c>
      <c r="M169" s="10">
        <v>241</v>
      </c>
      <c r="N169" s="10">
        <v>275</v>
      </c>
      <c r="O169" s="10">
        <v>214</v>
      </c>
      <c r="P169" s="10">
        <v>244</v>
      </c>
      <c r="Q169" s="11">
        <v>195</v>
      </c>
      <c r="R169" s="1"/>
      <c r="S169" s="2">
        <f t="shared" si="9"/>
        <v>-0.1908713692946058</v>
      </c>
      <c r="T169" s="3">
        <f t="shared" ref="T169:T232" si="10">IF(S169&gt;0.05,1,IF(S169&lt;-0.05,-1,0))</f>
        <v>-1</v>
      </c>
      <c r="U169" s="47"/>
    </row>
    <row r="170" spans="1:21">
      <c r="A170" s="47"/>
      <c r="B170" s="57"/>
      <c r="C170" s="28"/>
      <c r="D170" s="5" t="s">
        <v>294</v>
      </c>
      <c r="E170" s="10">
        <v>245</v>
      </c>
      <c r="F170" s="10">
        <v>251</v>
      </c>
      <c r="G170" s="10">
        <v>193</v>
      </c>
      <c r="H170" s="10">
        <v>235</v>
      </c>
      <c r="I170" s="10">
        <v>227</v>
      </c>
      <c r="J170" s="10">
        <v>268</v>
      </c>
      <c r="K170" s="10">
        <v>204</v>
      </c>
      <c r="L170" s="10">
        <v>139</v>
      </c>
      <c r="M170" s="10">
        <v>191</v>
      </c>
      <c r="N170" s="10">
        <v>193</v>
      </c>
      <c r="O170" s="10">
        <v>181</v>
      </c>
      <c r="P170" s="10">
        <v>203</v>
      </c>
      <c r="Q170" s="11">
        <v>192</v>
      </c>
      <c r="R170" s="20"/>
      <c r="S170" s="30">
        <f t="shared" si="9"/>
        <v>5.235602094240838E-3</v>
      </c>
      <c r="T170" s="3">
        <f t="shared" si="10"/>
        <v>0</v>
      </c>
      <c r="U170" s="47"/>
    </row>
    <row r="171" spans="1:21">
      <c r="A171" s="47"/>
      <c r="B171" s="57"/>
      <c r="C171" s="20" t="s">
        <v>270</v>
      </c>
      <c r="D171" s="20"/>
      <c r="E171" s="29">
        <v>512</v>
      </c>
      <c r="F171" s="29">
        <v>563</v>
      </c>
      <c r="G171" s="29">
        <v>484</v>
      </c>
      <c r="H171" s="29">
        <v>419</v>
      </c>
      <c r="I171" s="29">
        <v>444</v>
      </c>
      <c r="J171" s="29">
        <v>397</v>
      </c>
      <c r="K171" s="29">
        <v>287</v>
      </c>
      <c r="L171" s="29">
        <v>308</v>
      </c>
      <c r="M171" s="29">
        <v>255</v>
      </c>
      <c r="N171" s="29">
        <v>229</v>
      </c>
      <c r="O171" s="29">
        <v>223</v>
      </c>
      <c r="P171" s="29">
        <v>223</v>
      </c>
      <c r="Q171" s="29">
        <v>190</v>
      </c>
      <c r="R171" s="1"/>
      <c r="S171" s="2">
        <f t="shared" si="9"/>
        <v>-0.25490196078431371</v>
      </c>
      <c r="T171" s="3">
        <f t="shared" si="10"/>
        <v>-1</v>
      </c>
      <c r="U171" s="47"/>
    </row>
    <row r="172" spans="1:21">
      <c r="A172" s="47"/>
      <c r="B172" s="57"/>
      <c r="C172" s="28"/>
      <c r="D172" s="5" t="s">
        <v>298</v>
      </c>
      <c r="E172" s="10">
        <v>190</v>
      </c>
      <c r="F172" s="10">
        <v>215</v>
      </c>
      <c r="G172" s="10">
        <v>203</v>
      </c>
      <c r="H172" s="10">
        <v>150</v>
      </c>
      <c r="I172" s="10">
        <v>193</v>
      </c>
      <c r="J172" s="10">
        <v>175</v>
      </c>
      <c r="K172" s="10">
        <v>152</v>
      </c>
      <c r="L172" s="10">
        <v>129</v>
      </c>
      <c r="M172" s="10">
        <v>175</v>
      </c>
      <c r="N172" s="10">
        <v>184</v>
      </c>
      <c r="O172" s="10">
        <v>149</v>
      </c>
      <c r="P172" s="10">
        <v>179</v>
      </c>
      <c r="Q172" s="11">
        <v>188</v>
      </c>
      <c r="R172" s="1"/>
      <c r="S172" s="2">
        <f t="shared" si="9"/>
        <v>7.4285714285714288E-2</v>
      </c>
      <c r="T172" s="3">
        <f t="shared" si="10"/>
        <v>1</v>
      </c>
      <c r="U172" s="47"/>
    </row>
    <row r="173" spans="1:21">
      <c r="A173" s="47"/>
      <c r="B173" s="57"/>
      <c r="C173" s="28" t="s">
        <v>28</v>
      </c>
      <c r="D173" s="5" t="s">
        <v>134</v>
      </c>
      <c r="E173" s="10">
        <v>372</v>
      </c>
      <c r="F173" s="10">
        <v>396</v>
      </c>
      <c r="G173" s="10">
        <v>409</v>
      </c>
      <c r="H173" s="10">
        <v>368</v>
      </c>
      <c r="I173" s="10">
        <v>380</v>
      </c>
      <c r="J173" s="10">
        <v>372</v>
      </c>
      <c r="K173" s="10">
        <v>287</v>
      </c>
      <c r="L173" s="10">
        <v>276</v>
      </c>
      <c r="M173" s="10">
        <v>262</v>
      </c>
      <c r="N173" s="10">
        <v>240</v>
      </c>
      <c r="O173" s="10">
        <v>225</v>
      </c>
      <c r="P173" s="10">
        <v>255</v>
      </c>
      <c r="Q173" s="11">
        <v>188</v>
      </c>
      <c r="R173" s="1"/>
      <c r="S173" s="2">
        <f t="shared" si="9"/>
        <v>-0.28244274809160308</v>
      </c>
      <c r="T173" s="3">
        <f t="shared" si="10"/>
        <v>-1</v>
      </c>
      <c r="U173" s="47"/>
    </row>
    <row r="174" spans="1:21">
      <c r="A174" s="47"/>
      <c r="B174" s="57"/>
      <c r="C174" s="28"/>
      <c r="D174" s="5" t="s">
        <v>197</v>
      </c>
      <c r="E174" s="10">
        <v>559</v>
      </c>
      <c r="F174" s="10">
        <v>600</v>
      </c>
      <c r="G174" s="10">
        <v>544</v>
      </c>
      <c r="H174" s="10">
        <v>354</v>
      </c>
      <c r="I174" s="10">
        <v>275</v>
      </c>
      <c r="J174" s="10">
        <v>309</v>
      </c>
      <c r="K174" s="10">
        <v>214</v>
      </c>
      <c r="L174" s="10">
        <v>230</v>
      </c>
      <c r="M174" s="10">
        <v>302</v>
      </c>
      <c r="N174" s="10">
        <v>201</v>
      </c>
      <c r="O174" s="10">
        <v>201</v>
      </c>
      <c r="P174" s="10">
        <v>208</v>
      </c>
      <c r="Q174" s="11">
        <v>183</v>
      </c>
      <c r="R174" s="20"/>
      <c r="S174" s="30">
        <f t="shared" si="9"/>
        <v>-0.39403973509933776</v>
      </c>
      <c r="T174" s="3">
        <f t="shared" si="10"/>
        <v>-1</v>
      </c>
      <c r="U174" s="47"/>
    </row>
    <row r="175" spans="1:21">
      <c r="A175" s="47"/>
      <c r="B175" s="57"/>
      <c r="C175" s="28"/>
      <c r="D175" s="5" t="s">
        <v>308</v>
      </c>
      <c r="E175" s="10">
        <v>175</v>
      </c>
      <c r="F175" s="10">
        <v>198</v>
      </c>
      <c r="G175" s="10">
        <v>48</v>
      </c>
      <c r="H175" s="10">
        <v>38</v>
      </c>
      <c r="I175" s="10">
        <v>172</v>
      </c>
      <c r="J175" s="10">
        <v>126</v>
      </c>
      <c r="K175" s="10">
        <v>35</v>
      </c>
      <c r="L175" s="10">
        <v>48</v>
      </c>
      <c r="M175" s="10">
        <v>208</v>
      </c>
      <c r="N175" s="10">
        <v>145</v>
      </c>
      <c r="O175" s="10">
        <v>49</v>
      </c>
      <c r="P175" s="10">
        <v>31</v>
      </c>
      <c r="Q175" s="11">
        <v>182</v>
      </c>
      <c r="R175" s="1"/>
      <c r="S175" s="2">
        <f t="shared" si="9"/>
        <v>-0.125</v>
      </c>
      <c r="T175" s="32">
        <f t="shared" si="10"/>
        <v>-1</v>
      </c>
      <c r="U175" s="47"/>
    </row>
    <row r="176" spans="1:21">
      <c r="A176" s="47"/>
      <c r="B176" s="57" t="s">
        <v>14</v>
      </c>
      <c r="C176" s="28" t="s">
        <v>59</v>
      </c>
      <c r="D176" s="5" t="s">
        <v>337</v>
      </c>
      <c r="E176" s="10">
        <v>292</v>
      </c>
      <c r="F176" s="10">
        <v>353</v>
      </c>
      <c r="G176" s="10">
        <v>382</v>
      </c>
      <c r="H176" s="10">
        <v>265</v>
      </c>
      <c r="I176" s="10">
        <v>247</v>
      </c>
      <c r="J176" s="10">
        <v>226</v>
      </c>
      <c r="K176" s="10">
        <v>239</v>
      </c>
      <c r="L176" s="10">
        <v>244</v>
      </c>
      <c r="M176" s="10">
        <v>207</v>
      </c>
      <c r="N176" s="10">
        <v>284</v>
      </c>
      <c r="O176" s="10">
        <v>268</v>
      </c>
      <c r="P176" s="10">
        <v>220</v>
      </c>
      <c r="Q176" s="11">
        <v>181</v>
      </c>
      <c r="R176" s="1"/>
      <c r="S176" s="2">
        <f t="shared" si="9"/>
        <v>-0.12560386473429952</v>
      </c>
      <c r="T176" s="3">
        <f t="shared" si="10"/>
        <v>-1</v>
      </c>
      <c r="U176" s="47"/>
    </row>
    <row r="177" spans="1:21">
      <c r="A177" s="47"/>
      <c r="B177" s="57"/>
      <c r="C177" s="28"/>
      <c r="D177" s="5" t="s">
        <v>373</v>
      </c>
      <c r="E177" s="10">
        <v>217</v>
      </c>
      <c r="F177" s="10">
        <v>192</v>
      </c>
      <c r="G177" s="10">
        <v>201</v>
      </c>
      <c r="H177" s="10">
        <v>205</v>
      </c>
      <c r="I177" s="10">
        <v>183</v>
      </c>
      <c r="J177" s="10">
        <v>161</v>
      </c>
      <c r="K177" s="10">
        <v>135</v>
      </c>
      <c r="L177" s="10">
        <v>157</v>
      </c>
      <c r="M177" s="10">
        <v>150</v>
      </c>
      <c r="N177" s="10">
        <v>158</v>
      </c>
      <c r="O177" s="10">
        <v>114</v>
      </c>
      <c r="P177" s="10">
        <v>151</v>
      </c>
      <c r="Q177" s="11">
        <v>180</v>
      </c>
      <c r="R177" s="1"/>
      <c r="S177" s="2">
        <f t="shared" si="9"/>
        <v>0.2</v>
      </c>
      <c r="T177" s="3">
        <f t="shared" si="10"/>
        <v>1</v>
      </c>
      <c r="U177" s="47"/>
    </row>
    <row r="178" spans="1:21">
      <c r="A178" s="47"/>
      <c r="B178" s="57"/>
      <c r="C178" s="28"/>
      <c r="D178" s="5" t="s">
        <v>322</v>
      </c>
      <c r="E178" s="10">
        <v>308</v>
      </c>
      <c r="F178" s="10">
        <v>352</v>
      </c>
      <c r="G178" s="10">
        <v>319</v>
      </c>
      <c r="H178" s="10">
        <v>243</v>
      </c>
      <c r="I178" s="10">
        <v>209</v>
      </c>
      <c r="J178" s="10">
        <v>259</v>
      </c>
      <c r="K178" s="10">
        <v>258</v>
      </c>
      <c r="L178" s="10">
        <v>207</v>
      </c>
      <c r="M178" s="10">
        <v>206</v>
      </c>
      <c r="N178" s="10">
        <v>243</v>
      </c>
      <c r="O178" s="10">
        <v>237</v>
      </c>
      <c r="P178" s="10">
        <v>216</v>
      </c>
      <c r="Q178" s="11">
        <v>179</v>
      </c>
      <c r="R178" s="20"/>
      <c r="S178" s="30">
        <f t="shared" si="9"/>
        <v>-0.13106796116504854</v>
      </c>
      <c r="T178" s="3">
        <f t="shared" si="10"/>
        <v>-1</v>
      </c>
      <c r="U178" s="47"/>
    </row>
    <row r="179" spans="1:21">
      <c r="A179" s="47"/>
      <c r="B179" s="57"/>
      <c r="C179" s="28"/>
      <c r="D179" s="5" t="s">
        <v>142</v>
      </c>
      <c r="E179" s="10">
        <v>211</v>
      </c>
      <c r="F179" s="10">
        <v>287</v>
      </c>
      <c r="G179" s="10">
        <v>254</v>
      </c>
      <c r="H179" s="10">
        <v>212</v>
      </c>
      <c r="I179" s="10">
        <v>205</v>
      </c>
      <c r="J179" s="10">
        <v>222</v>
      </c>
      <c r="K179" s="10">
        <v>204</v>
      </c>
      <c r="L179" s="10">
        <v>194</v>
      </c>
      <c r="M179" s="10">
        <v>209</v>
      </c>
      <c r="N179" s="10">
        <v>310</v>
      </c>
      <c r="O179" s="10">
        <v>272</v>
      </c>
      <c r="P179" s="10">
        <v>180</v>
      </c>
      <c r="Q179" s="11">
        <v>177</v>
      </c>
      <c r="R179" s="1"/>
      <c r="S179" s="2">
        <f t="shared" si="9"/>
        <v>-0.15311004784688995</v>
      </c>
      <c r="T179" s="3">
        <f t="shared" si="10"/>
        <v>-1</v>
      </c>
      <c r="U179" s="47"/>
    </row>
    <row r="180" spans="1:21">
      <c r="A180" s="47"/>
      <c r="B180" s="57"/>
      <c r="C180" s="28"/>
      <c r="D180" s="5" t="s">
        <v>519</v>
      </c>
      <c r="E180" s="10">
        <v>218</v>
      </c>
      <c r="F180" s="10">
        <v>198</v>
      </c>
      <c r="G180" s="10">
        <v>203</v>
      </c>
      <c r="H180" s="10">
        <v>223</v>
      </c>
      <c r="I180" s="10">
        <v>216</v>
      </c>
      <c r="J180" s="10">
        <v>236</v>
      </c>
      <c r="K180" s="10">
        <v>183</v>
      </c>
      <c r="L180" s="10">
        <v>215</v>
      </c>
      <c r="M180" s="10">
        <v>211</v>
      </c>
      <c r="N180" s="10">
        <v>227</v>
      </c>
      <c r="O180" s="10">
        <v>183</v>
      </c>
      <c r="P180" s="10">
        <v>206</v>
      </c>
      <c r="Q180" s="11">
        <v>177</v>
      </c>
      <c r="R180" s="1"/>
      <c r="S180" s="2">
        <f t="shared" si="9"/>
        <v>-0.16113744075829384</v>
      </c>
      <c r="T180" s="32">
        <f t="shared" si="10"/>
        <v>-1</v>
      </c>
      <c r="U180" s="47"/>
    </row>
    <row r="181" spans="1:21">
      <c r="A181" s="47"/>
      <c r="B181" s="57"/>
      <c r="C181" s="28"/>
      <c r="D181" s="5" t="s">
        <v>293</v>
      </c>
      <c r="E181" s="10">
        <v>164</v>
      </c>
      <c r="F181" s="10">
        <v>148</v>
      </c>
      <c r="G181" s="10">
        <v>149</v>
      </c>
      <c r="H181" s="10">
        <v>168</v>
      </c>
      <c r="I181" s="10">
        <v>192</v>
      </c>
      <c r="J181" s="10">
        <v>186</v>
      </c>
      <c r="K181" s="10">
        <v>140</v>
      </c>
      <c r="L181" s="10">
        <v>114</v>
      </c>
      <c r="M181" s="10">
        <v>170</v>
      </c>
      <c r="N181" s="10">
        <v>190</v>
      </c>
      <c r="O181" s="10">
        <v>142</v>
      </c>
      <c r="P181" s="10">
        <v>158</v>
      </c>
      <c r="Q181" s="11">
        <v>174</v>
      </c>
      <c r="R181" s="1"/>
      <c r="S181" s="2">
        <f t="shared" si="9"/>
        <v>2.3529411764705882E-2</v>
      </c>
      <c r="T181" s="3">
        <f t="shared" si="10"/>
        <v>0</v>
      </c>
      <c r="U181" s="47"/>
    </row>
    <row r="182" spans="1:21">
      <c r="A182" s="47"/>
      <c r="B182" s="57"/>
      <c r="C182" s="20" t="s">
        <v>228</v>
      </c>
      <c r="D182" s="20"/>
      <c r="E182" s="29">
        <v>197</v>
      </c>
      <c r="F182" s="29">
        <v>224</v>
      </c>
      <c r="G182" s="29">
        <v>120</v>
      </c>
      <c r="H182" s="29">
        <v>108</v>
      </c>
      <c r="I182" s="29">
        <v>121</v>
      </c>
      <c r="J182" s="29">
        <v>183</v>
      </c>
      <c r="K182" s="29">
        <v>77</v>
      </c>
      <c r="L182" s="29">
        <v>74</v>
      </c>
      <c r="M182" s="29">
        <v>135</v>
      </c>
      <c r="N182" s="29">
        <v>205</v>
      </c>
      <c r="O182" s="29">
        <v>94</v>
      </c>
      <c r="P182" s="29">
        <v>110</v>
      </c>
      <c r="Q182" s="29">
        <v>171</v>
      </c>
      <c r="R182" s="20"/>
      <c r="S182" s="30">
        <f t="shared" si="9"/>
        <v>0.26666666666666666</v>
      </c>
      <c r="T182" s="3">
        <f t="shared" si="10"/>
        <v>1</v>
      </c>
      <c r="U182" s="47"/>
    </row>
    <row r="183" spans="1:21">
      <c r="A183" s="47"/>
      <c r="B183" s="57"/>
      <c r="C183" s="28"/>
      <c r="D183" s="5" t="s">
        <v>178</v>
      </c>
      <c r="E183" s="10">
        <v>257</v>
      </c>
      <c r="F183" s="10">
        <v>229</v>
      </c>
      <c r="G183" s="10">
        <v>222</v>
      </c>
      <c r="H183" s="10">
        <v>235</v>
      </c>
      <c r="I183" s="10">
        <v>192</v>
      </c>
      <c r="J183" s="10">
        <v>195</v>
      </c>
      <c r="K183" s="10">
        <v>143</v>
      </c>
      <c r="L183" s="10">
        <v>149</v>
      </c>
      <c r="M183" s="10">
        <v>173</v>
      </c>
      <c r="N183" s="10">
        <v>167</v>
      </c>
      <c r="O183" s="10">
        <v>157</v>
      </c>
      <c r="P183" s="10">
        <v>167</v>
      </c>
      <c r="Q183" s="11">
        <v>170</v>
      </c>
      <c r="R183" s="1"/>
      <c r="S183" s="2">
        <f t="shared" si="9"/>
        <v>-1.7341040462427744E-2</v>
      </c>
      <c r="T183" s="3">
        <f t="shared" si="10"/>
        <v>0</v>
      </c>
      <c r="U183" s="47"/>
    </row>
    <row r="184" spans="1:21">
      <c r="A184" s="47"/>
      <c r="B184" s="57"/>
      <c r="C184" s="28" t="s">
        <v>83</v>
      </c>
      <c r="D184" s="5" t="s">
        <v>492</v>
      </c>
      <c r="E184" s="10">
        <v>77</v>
      </c>
      <c r="F184" s="10">
        <v>106</v>
      </c>
      <c r="G184" s="10">
        <v>92</v>
      </c>
      <c r="H184" s="10">
        <v>106</v>
      </c>
      <c r="I184" s="10">
        <v>115</v>
      </c>
      <c r="J184" s="10">
        <v>166</v>
      </c>
      <c r="K184" s="10">
        <v>136</v>
      </c>
      <c r="L184" s="10">
        <v>146</v>
      </c>
      <c r="M184" s="10">
        <v>121</v>
      </c>
      <c r="N184" s="10">
        <v>126</v>
      </c>
      <c r="O184" s="10">
        <v>178</v>
      </c>
      <c r="P184" s="10">
        <v>200</v>
      </c>
      <c r="Q184" s="11">
        <v>169</v>
      </c>
      <c r="R184" s="1"/>
      <c r="S184" s="2">
        <f t="shared" si="9"/>
        <v>0.39669421487603307</v>
      </c>
      <c r="T184" s="32">
        <f t="shared" si="10"/>
        <v>1</v>
      </c>
      <c r="U184" s="47"/>
    </row>
    <row r="185" spans="1:21">
      <c r="A185" s="47"/>
      <c r="B185" s="57"/>
      <c r="C185" s="28" t="s">
        <v>31</v>
      </c>
      <c r="D185" s="5" t="s">
        <v>175</v>
      </c>
      <c r="E185" s="10">
        <v>389</v>
      </c>
      <c r="F185" s="10">
        <v>416</v>
      </c>
      <c r="G185" s="10">
        <v>383</v>
      </c>
      <c r="H185" s="10">
        <v>431</v>
      </c>
      <c r="I185" s="10">
        <v>351</v>
      </c>
      <c r="J185" s="10">
        <v>385</v>
      </c>
      <c r="K185" s="10">
        <v>261</v>
      </c>
      <c r="L185" s="10">
        <v>294</v>
      </c>
      <c r="M185" s="10">
        <v>263</v>
      </c>
      <c r="N185" s="10">
        <v>234</v>
      </c>
      <c r="O185" s="10">
        <v>266</v>
      </c>
      <c r="P185" s="10">
        <v>253</v>
      </c>
      <c r="Q185" s="11">
        <v>169</v>
      </c>
      <c r="R185" s="1"/>
      <c r="S185" s="2">
        <f t="shared" si="9"/>
        <v>-0.35741444866920152</v>
      </c>
      <c r="T185" s="33">
        <f t="shared" si="10"/>
        <v>-1</v>
      </c>
      <c r="U185" s="47"/>
    </row>
    <row r="186" spans="1:21">
      <c r="A186" s="47"/>
      <c r="B186" s="57"/>
      <c r="C186" s="28"/>
      <c r="D186" s="5" t="s">
        <v>433</v>
      </c>
      <c r="E186" s="10">
        <v>316</v>
      </c>
      <c r="F186" s="10">
        <v>291</v>
      </c>
      <c r="G186" s="10">
        <v>251</v>
      </c>
      <c r="H186" s="10">
        <v>258</v>
      </c>
      <c r="I186" s="10">
        <v>275</v>
      </c>
      <c r="J186" s="10">
        <v>252</v>
      </c>
      <c r="K186" s="10">
        <v>235</v>
      </c>
      <c r="L186" s="10">
        <v>276</v>
      </c>
      <c r="M186" s="10">
        <v>397</v>
      </c>
      <c r="N186" s="10">
        <v>379</v>
      </c>
      <c r="O186" s="10">
        <v>313</v>
      </c>
      <c r="P186" s="10">
        <v>273</v>
      </c>
      <c r="Q186" s="11">
        <v>167</v>
      </c>
      <c r="R186" s="1"/>
      <c r="S186" s="2">
        <f t="shared" si="9"/>
        <v>-0.57934508816120911</v>
      </c>
      <c r="T186" s="3">
        <f t="shared" si="10"/>
        <v>-1</v>
      </c>
      <c r="U186" s="47"/>
    </row>
    <row r="187" spans="1:21">
      <c r="A187" s="47"/>
      <c r="B187" s="57"/>
      <c r="C187" s="28"/>
      <c r="D187" s="5" t="s">
        <v>411</v>
      </c>
      <c r="E187" s="10">
        <v>187</v>
      </c>
      <c r="F187" s="10">
        <v>179</v>
      </c>
      <c r="G187" s="10">
        <v>195</v>
      </c>
      <c r="H187" s="10">
        <v>188</v>
      </c>
      <c r="I187" s="10">
        <v>181</v>
      </c>
      <c r="J187" s="10">
        <v>169</v>
      </c>
      <c r="K187" s="10">
        <v>163</v>
      </c>
      <c r="L187" s="10">
        <v>205</v>
      </c>
      <c r="M187" s="10">
        <v>142</v>
      </c>
      <c r="N187" s="10">
        <v>166</v>
      </c>
      <c r="O187" s="10">
        <v>202</v>
      </c>
      <c r="P187" s="10">
        <v>194</v>
      </c>
      <c r="Q187" s="11">
        <v>166</v>
      </c>
      <c r="R187" s="1"/>
      <c r="S187" s="2">
        <f t="shared" si="9"/>
        <v>0.16901408450704225</v>
      </c>
      <c r="T187" s="3">
        <f t="shared" si="10"/>
        <v>1</v>
      </c>
      <c r="U187" s="47"/>
    </row>
    <row r="188" spans="1:21">
      <c r="A188" s="47"/>
      <c r="B188" s="57"/>
      <c r="C188" s="28"/>
      <c r="D188" s="5" t="s">
        <v>94</v>
      </c>
      <c r="E188" s="10">
        <v>222</v>
      </c>
      <c r="F188" s="10">
        <v>242</v>
      </c>
      <c r="G188" s="10">
        <v>164</v>
      </c>
      <c r="H188" s="10">
        <v>154</v>
      </c>
      <c r="I188" s="10">
        <v>187</v>
      </c>
      <c r="J188" s="10">
        <v>161</v>
      </c>
      <c r="K188" s="10">
        <v>142</v>
      </c>
      <c r="L188" s="10">
        <v>114</v>
      </c>
      <c r="M188" s="10">
        <v>154</v>
      </c>
      <c r="N188" s="10">
        <v>158</v>
      </c>
      <c r="O188" s="10">
        <v>139</v>
      </c>
      <c r="P188" s="10">
        <v>172</v>
      </c>
      <c r="Q188" s="11">
        <v>165</v>
      </c>
      <c r="R188" s="1"/>
      <c r="S188" s="2">
        <f t="shared" si="9"/>
        <v>7.1428571428571425E-2</v>
      </c>
      <c r="T188" s="3">
        <f t="shared" si="10"/>
        <v>1</v>
      </c>
      <c r="U188" s="47"/>
    </row>
    <row r="189" spans="1:21">
      <c r="A189" s="47"/>
      <c r="B189" s="57"/>
      <c r="C189" s="20" t="s">
        <v>336</v>
      </c>
      <c r="D189" s="20"/>
      <c r="E189" s="29">
        <v>177</v>
      </c>
      <c r="F189" s="29">
        <v>178</v>
      </c>
      <c r="G189" s="29">
        <v>183</v>
      </c>
      <c r="H189" s="29">
        <v>151</v>
      </c>
      <c r="I189" s="29">
        <v>172</v>
      </c>
      <c r="J189" s="29">
        <v>157</v>
      </c>
      <c r="K189" s="29">
        <v>166</v>
      </c>
      <c r="L189" s="29">
        <v>174</v>
      </c>
      <c r="M189" s="29">
        <v>153</v>
      </c>
      <c r="N189" s="29">
        <v>165</v>
      </c>
      <c r="O189" s="29">
        <v>132</v>
      </c>
      <c r="P189" s="29">
        <v>193</v>
      </c>
      <c r="Q189" s="29">
        <v>163</v>
      </c>
      <c r="R189" s="1"/>
      <c r="S189" s="2">
        <f t="shared" si="9"/>
        <v>6.535947712418301E-2</v>
      </c>
      <c r="T189" s="3">
        <f t="shared" si="10"/>
        <v>1</v>
      </c>
      <c r="U189" s="47"/>
    </row>
    <row r="190" spans="1:21">
      <c r="A190" s="47"/>
      <c r="B190" s="57"/>
      <c r="C190" s="28" t="s">
        <v>30</v>
      </c>
      <c r="D190" s="5" t="s">
        <v>158</v>
      </c>
      <c r="E190" s="10">
        <v>244</v>
      </c>
      <c r="F190" s="10">
        <v>249</v>
      </c>
      <c r="G190" s="10">
        <v>266</v>
      </c>
      <c r="H190" s="10">
        <v>269</v>
      </c>
      <c r="I190" s="10">
        <v>225</v>
      </c>
      <c r="J190" s="10">
        <v>200</v>
      </c>
      <c r="K190" s="10">
        <v>189</v>
      </c>
      <c r="L190" s="10">
        <v>189</v>
      </c>
      <c r="M190" s="10">
        <v>165</v>
      </c>
      <c r="N190" s="10">
        <v>213</v>
      </c>
      <c r="O190" s="10">
        <v>214</v>
      </c>
      <c r="P190" s="10">
        <v>243</v>
      </c>
      <c r="Q190" s="11">
        <v>163</v>
      </c>
      <c r="R190" s="1"/>
      <c r="S190" s="2">
        <f t="shared" si="9"/>
        <v>-1.2121212121212121E-2</v>
      </c>
      <c r="T190" s="3">
        <f t="shared" si="10"/>
        <v>0</v>
      </c>
      <c r="U190" s="47"/>
    </row>
    <row r="191" spans="1:21">
      <c r="A191" s="47"/>
      <c r="B191" s="57"/>
      <c r="C191" s="28"/>
      <c r="D191" s="5" t="s">
        <v>443</v>
      </c>
      <c r="E191" s="10">
        <v>238</v>
      </c>
      <c r="F191" s="10">
        <v>262</v>
      </c>
      <c r="G191" s="10">
        <v>220</v>
      </c>
      <c r="H191" s="10">
        <v>227</v>
      </c>
      <c r="I191" s="10">
        <v>173</v>
      </c>
      <c r="J191" s="10">
        <v>148</v>
      </c>
      <c r="K191" s="10">
        <v>148</v>
      </c>
      <c r="L191" s="10">
        <v>231</v>
      </c>
      <c r="M191" s="10">
        <v>190</v>
      </c>
      <c r="N191" s="10">
        <v>139</v>
      </c>
      <c r="O191" s="10">
        <v>175</v>
      </c>
      <c r="P191" s="10">
        <v>218</v>
      </c>
      <c r="Q191" s="11">
        <v>162</v>
      </c>
      <c r="R191" s="1"/>
      <c r="S191" s="2">
        <f t="shared" si="9"/>
        <v>-0.14736842105263157</v>
      </c>
      <c r="T191" s="32">
        <f t="shared" si="10"/>
        <v>-1</v>
      </c>
      <c r="U191" s="47"/>
    </row>
    <row r="192" spans="1:21">
      <c r="A192" s="47"/>
      <c r="B192" s="57"/>
      <c r="C192" s="28"/>
      <c r="D192" s="5" t="s">
        <v>222</v>
      </c>
      <c r="E192" s="10">
        <v>288</v>
      </c>
      <c r="F192" s="10">
        <v>358</v>
      </c>
      <c r="G192" s="10">
        <v>311</v>
      </c>
      <c r="H192" s="10">
        <v>265</v>
      </c>
      <c r="I192" s="10">
        <v>296</v>
      </c>
      <c r="J192" s="10">
        <v>284</v>
      </c>
      <c r="K192" s="10">
        <v>256</v>
      </c>
      <c r="L192" s="10">
        <v>207</v>
      </c>
      <c r="M192" s="10">
        <v>250</v>
      </c>
      <c r="N192" s="10">
        <v>266</v>
      </c>
      <c r="O192" s="10">
        <v>216</v>
      </c>
      <c r="P192" s="10">
        <v>173</v>
      </c>
      <c r="Q192" s="11">
        <v>159</v>
      </c>
      <c r="R192" s="20"/>
      <c r="S192" s="30">
        <f t="shared" si="9"/>
        <v>-0.36399999999999999</v>
      </c>
      <c r="T192" s="3">
        <f t="shared" si="10"/>
        <v>-1</v>
      </c>
      <c r="U192" s="47"/>
    </row>
    <row r="193" spans="1:21">
      <c r="A193" s="47"/>
      <c r="B193" s="57"/>
      <c r="C193" s="28"/>
      <c r="D193" s="5" t="s">
        <v>476</v>
      </c>
      <c r="E193" s="10">
        <v>276</v>
      </c>
      <c r="F193" s="10">
        <v>310</v>
      </c>
      <c r="G193" s="10">
        <v>345</v>
      </c>
      <c r="H193" s="10">
        <v>288</v>
      </c>
      <c r="I193" s="10">
        <v>269</v>
      </c>
      <c r="J193" s="10">
        <v>211</v>
      </c>
      <c r="K193" s="10">
        <v>186</v>
      </c>
      <c r="L193" s="10">
        <v>280</v>
      </c>
      <c r="M193" s="10">
        <v>272</v>
      </c>
      <c r="N193" s="10">
        <v>242</v>
      </c>
      <c r="O193" s="10">
        <v>163</v>
      </c>
      <c r="P193" s="10">
        <v>162</v>
      </c>
      <c r="Q193" s="11">
        <v>159</v>
      </c>
      <c r="R193" s="20"/>
      <c r="S193" s="30">
        <f t="shared" si="9"/>
        <v>-0.41544117647058826</v>
      </c>
      <c r="T193" s="3">
        <f t="shared" si="10"/>
        <v>-1</v>
      </c>
      <c r="U193" s="47"/>
    </row>
    <row r="194" spans="1:21">
      <c r="A194" s="47"/>
      <c r="B194" s="57"/>
      <c r="C194" s="28"/>
      <c r="D194" s="5" t="s">
        <v>115</v>
      </c>
      <c r="E194" s="10">
        <v>138</v>
      </c>
      <c r="F194" s="10">
        <v>145</v>
      </c>
      <c r="G194" s="10">
        <v>181</v>
      </c>
      <c r="H194" s="10">
        <v>131</v>
      </c>
      <c r="I194" s="10">
        <v>174</v>
      </c>
      <c r="J194" s="10">
        <v>185</v>
      </c>
      <c r="K194" s="10">
        <v>162</v>
      </c>
      <c r="L194" s="10">
        <v>133</v>
      </c>
      <c r="M194" s="10">
        <v>140</v>
      </c>
      <c r="N194" s="10">
        <v>259</v>
      </c>
      <c r="O194" s="10">
        <v>169</v>
      </c>
      <c r="P194" s="10">
        <v>148</v>
      </c>
      <c r="Q194" s="11">
        <v>158</v>
      </c>
      <c r="R194" s="1"/>
      <c r="S194" s="2">
        <f t="shared" si="9"/>
        <v>0.12857142857142856</v>
      </c>
      <c r="T194" s="3">
        <f t="shared" si="10"/>
        <v>1</v>
      </c>
      <c r="U194" s="47"/>
    </row>
    <row r="195" spans="1:21">
      <c r="A195" s="47"/>
      <c r="B195" s="57"/>
      <c r="C195" s="28"/>
      <c r="D195" s="5" t="s">
        <v>377</v>
      </c>
      <c r="E195" s="10">
        <v>222</v>
      </c>
      <c r="F195" s="10">
        <v>242</v>
      </c>
      <c r="G195" s="10">
        <v>211</v>
      </c>
      <c r="H195" s="10">
        <v>264</v>
      </c>
      <c r="I195" s="10">
        <v>200</v>
      </c>
      <c r="J195" s="10">
        <v>156</v>
      </c>
      <c r="K195" s="10">
        <v>173</v>
      </c>
      <c r="L195" s="10">
        <v>156</v>
      </c>
      <c r="M195" s="10">
        <v>225</v>
      </c>
      <c r="N195" s="10">
        <v>220</v>
      </c>
      <c r="O195" s="10">
        <v>146</v>
      </c>
      <c r="P195" s="10">
        <v>167</v>
      </c>
      <c r="Q195" s="11">
        <v>158</v>
      </c>
      <c r="R195" s="1"/>
      <c r="S195" s="2">
        <f t="shared" si="9"/>
        <v>-0.29777777777777775</v>
      </c>
      <c r="T195" s="3">
        <f t="shared" si="10"/>
        <v>-1</v>
      </c>
      <c r="U195" s="47"/>
    </row>
    <row r="196" spans="1:21">
      <c r="A196" s="47"/>
      <c r="B196" s="57"/>
      <c r="C196" s="28"/>
      <c r="D196" s="5" t="s">
        <v>94</v>
      </c>
      <c r="E196" s="10">
        <v>233</v>
      </c>
      <c r="F196" s="10">
        <v>251</v>
      </c>
      <c r="G196" s="10">
        <v>147</v>
      </c>
      <c r="H196" s="10">
        <v>188</v>
      </c>
      <c r="I196" s="10">
        <v>169</v>
      </c>
      <c r="J196" s="10">
        <v>154</v>
      </c>
      <c r="K196" s="10">
        <v>114</v>
      </c>
      <c r="L196" s="10">
        <v>128</v>
      </c>
      <c r="M196" s="10">
        <v>178</v>
      </c>
      <c r="N196" s="10">
        <v>128</v>
      </c>
      <c r="O196" s="10">
        <v>113</v>
      </c>
      <c r="P196" s="10">
        <v>157</v>
      </c>
      <c r="Q196" s="11">
        <v>156</v>
      </c>
      <c r="R196" s="1"/>
      <c r="S196" s="2">
        <f t="shared" si="9"/>
        <v>-0.12359550561797752</v>
      </c>
      <c r="T196" s="3">
        <f t="shared" si="10"/>
        <v>-1</v>
      </c>
      <c r="U196" s="47"/>
    </row>
    <row r="197" spans="1:21">
      <c r="A197" s="47"/>
      <c r="B197" s="57"/>
      <c r="C197" s="28"/>
      <c r="D197" s="5" t="s">
        <v>262</v>
      </c>
      <c r="E197" s="10">
        <v>170</v>
      </c>
      <c r="F197" s="10">
        <v>145</v>
      </c>
      <c r="G197" s="10">
        <v>205</v>
      </c>
      <c r="H197" s="10">
        <v>213</v>
      </c>
      <c r="I197" s="10">
        <v>160</v>
      </c>
      <c r="J197" s="10">
        <v>160</v>
      </c>
      <c r="K197" s="10">
        <v>139</v>
      </c>
      <c r="L197" s="10">
        <v>135</v>
      </c>
      <c r="M197" s="10">
        <v>140</v>
      </c>
      <c r="N197" s="10">
        <v>127</v>
      </c>
      <c r="O197" s="10">
        <v>151</v>
      </c>
      <c r="P197" s="10">
        <v>150</v>
      </c>
      <c r="Q197" s="11">
        <v>155</v>
      </c>
      <c r="R197" s="1"/>
      <c r="S197" s="2">
        <f t="shared" si="9"/>
        <v>0.10714285714285714</v>
      </c>
      <c r="T197" s="3">
        <f t="shared" si="10"/>
        <v>1</v>
      </c>
      <c r="U197" s="47"/>
    </row>
    <row r="198" spans="1:21">
      <c r="A198" s="47"/>
      <c r="B198" s="57"/>
      <c r="C198" s="28"/>
      <c r="D198" s="5" t="s">
        <v>119</v>
      </c>
      <c r="E198" s="10">
        <v>170</v>
      </c>
      <c r="F198" s="10">
        <v>225</v>
      </c>
      <c r="G198" s="10">
        <v>219</v>
      </c>
      <c r="H198" s="10">
        <v>175</v>
      </c>
      <c r="I198" s="10">
        <v>165</v>
      </c>
      <c r="J198" s="10">
        <v>133</v>
      </c>
      <c r="K198" s="10">
        <v>144</v>
      </c>
      <c r="L198" s="10">
        <v>153</v>
      </c>
      <c r="M198" s="10">
        <v>136</v>
      </c>
      <c r="N198" s="10">
        <v>280</v>
      </c>
      <c r="O198" s="10">
        <v>164</v>
      </c>
      <c r="P198" s="10">
        <v>149</v>
      </c>
      <c r="Q198" s="11">
        <v>152</v>
      </c>
      <c r="R198" s="1"/>
      <c r="S198" s="2">
        <f t="shared" si="9"/>
        <v>0.11764705882352941</v>
      </c>
      <c r="T198" s="3">
        <f t="shared" si="10"/>
        <v>1</v>
      </c>
      <c r="U198" s="47"/>
    </row>
    <row r="199" spans="1:21">
      <c r="A199" s="47"/>
      <c r="B199" s="57"/>
      <c r="C199" s="28"/>
      <c r="D199" s="5" t="s">
        <v>57</v>
      </c>
      <c r="E199" s="10">
        <v>151</v>
      </c>
      <c r="F199" s="10">
        <v>154</v>
      </c>
      <c r="G199" s="10">
        <v>166</v>
      </c>
      <c r="H199" s="10">
        <v>130</v>
      </c>
      <c r="I199" s="10">
        <v>158</v>
      </c>
      <c r="J199" s="10">
        <v>142</v>
      </c>
      <c r="K199" s="10">
        <v>153</v>
      </c>
      <c r="L199" s="10">
        <v>159</v>
      </c>
      <c r="M199" s="10">
        <v>139</v>
      </c>
      <c r="N199" s="10">
        <v>152</v>
      </c>
      <c r="O199" s="10">
        <v>127</v>
      </c>
      <c r="P199" s="10">
        <v>174</v>
      </c>
      <c r="Q199" s="11">
        <v>152</v>
      </c>
      <c r="R199" s="1"/>
      <c r="S199" s="2">
        <f t="shared" si="9"/>
        <v>9.3525179856115109E-2</v>
      </c>
      <c r="T199" s="32">
        <f t="shared" si="10"/>
        <v>1</v>
      </c>
      <c r="U199" s="47"/>
    </row>
    <row r="200" spans="1:21">
      <c r="A200" s="47"/>
      <c r="B200" s="57"/>
      <c r="C200" s="28"/>
      <c r="D200" s="5" t="s">
        <v>209</v>
      </c>
      <c r="E200" s="10">
        <v>184</v>
      </c>
      <c r="F200" s="10">
        <v>151</v>
      </c>
      <c r="G200" s="10">
        <v>294</v>
      </c>
      <c r="H200" s="10">
        <v>189</v>
      </c>
      <c r="I200" s="10">
        <v>156</v>
      </c>
      <c r="J200" s="10">
        <v>165</v>
      </c>
      <c r="K200" s="10">
        <v>299</v>
      </c>
      <c r="L200" s="10">
        <v>230</v>
      </c>
      <c r="M200" s="10">
        <v>159</v>
      </c>
      <c r="N200" s="10">
        <v>166</v>
      </c>
      <c r="O200" s="10">
        <v>286</v>
      </c>
      <c r="P200" s="10">
        <v>253</v>
      </c>
      <c r="Q200" s="11">
        <v>152</v>
      </c>
      <c r="R200" s="1"/>
      <c r="S200" s="2">
        <f t="shared" si="9"/>
        <v>-4.40251572327044E-2</v>
      </c>
      <c r="T200" s="3">
        <f t="shared" si="10"/>
        <v>0</v>
      </c>
      <c r="U200" s="47"/>
    </row>
    <row r="201" spans="1:21">
      <c r="A201" s="47"/>
      <c r="B201" s="57"/>
      <c r="C201" s="28"/>
      <c r="D201" s="5" t="s">
        <v>94</v>
      </c>
      <c r="E201" s="10">
        <v>426</v>
      </c>
      <c r="F201" s="10">
        <v>421</v>
      </c>
      <c r="G201" s="10">
        <v>452</v>
      </c>
      <c r="H201" s="10">
        <v>400</v>
      </c>
      <c r="I201" s="10">
        <v>265</v>
      </c>
      <c r="J201" s="10">
        <v>275</v>
      </c>
      <c r="K201" s="10">
        <v>248</v>
      </c>
      <c r="L201" s="10">
        <v>259</v>
      </c>
      <c r="M201" s="10">
        <v>194</v>
      </c>
      <c r="N201" s="10">
        <v>217</v>
      </c>
      <c r="O201" s="10">
        <v>206</v>
      </c>
      <c r="P201" s="10">
        <v>226</v>
      </c>
      <c r="Q201" s="11">
        <v>151</v>
      </c>
      <c r="R201" s="20"/>
      <c r="S201" s="30">
        <f t="shared" ref="S201:S264" si="11">(Q201-M201)/M201</f>
        <v>-0.22164948453608246</v>
      </c>
      <c r="T201" s="3">
        <f t="shared" si="10"/>
        <v>-1</v>
      </c>
      <c r="U201" s="47"/>
    </row>
    <row r="202" spans="1:21">
      <c r="A202" s="47"/>
      <c r="B202" s="57"/>
      <c r="C202" s="28"/>
      <c r="D202" s="5" t="s">
        <v>316</v>
      </c>
      <c r="E202" s="10">
        <v>177</v>
      </c>
      <c r="F202" s="10">
        <v>214</v>
      </c>
      <c r="G202" s="10">
        <v>181</v>
      </c>
      <c r="H202" s="10">
        <v>153</v>
      </c>
      <c r="I202" s="10">
        <v>185</v>
      </c>
      <c r="J202" s="10">
        <v>196</v>
      </c>
      <c r="K202" s="10">
        <v>178</v>
      </c>
      <c r="L202" s="10">
        <v>201</v>
      </c>
      <c r="M202" s="10">
        <v>180</v>
      </c>
      <c r="N202" s="10">
        <v>202</v>
      </c>
      <c r="O202" s="10">
        <v>171</v>
      </c>
      <c r="P202" s="10">
        <v>141</v>
      </c>
      <c r="Q202" s="11">
        <v>149</v>
      </c>
      <c r="R202" s="1"/>
      <c r="S202" s="2">
        <f t="shared" si="11"/>
        <v>-0.17222222222222222</v>
      </c>
      <c r="T202" s="3">
        <f t="shared" si="10"/>
        <v>-1</v>
      </c>
      <c r="U202" s="47"/>
    </row>
    <row r="203" spans="1:21">
      <c r="A203" s="47"/>
      <c r="B203" s="57"/>
      <c r="C203" s="28"/>
      <c r="D203" s="5" t="s">
        <v>221</v>
      </c>
      <c r="E203" s="10">
        <v>127</v>
      </c>
      <c r="F203" s="10">
        <v>149</v>
      </c>
      <c r="G203" s="10">
        <v>144</v>
      </c>
      <c r="H203" s="10">
        <v>128</v>
      </c>
      <c r="I203" s="10">
        <v>148</v>
      </c>
      <c r="J203" s="10">
        <v>147</v>
      </c>
      <c r="K203" s="10">
        <v>159</v>
      </c>
      <c r="L203" s="10">
        <v>123</v>
      </c>
      <c r="M203" s="10">
        <v>144</v>
      </c>
      <c r="N203" s="10">
        <v>167</v>
      </c>
      <c r="O203" s="10">
        <v>148</v>
      </c>
      <c r="P203" s="10">
        <v>145</v>
      </c>
      <c r="Q203" s="11">
        <v>148</v>
      </c>
      <c r="R203" s="1"/>
      <c r="S203" s="2">
        <f t="shared" si="11"/>
        <v>2.7777777777777776E-2</v>
      </c>
      <c r="T203" s="3">
        <f t="shared" si="10"/>
        <v>0</v>
      </c>
      <c r="U203" s="47"/>
    </row>
    <row r="204" spans="1:21">
      <c r="A204" s="47"/>
      <c r="B204" s="57"/>
      <c r="C204" s="28"/>
      <c r="D204" s="5" t="s">
        <v>231</v>
      </c>
      <c r="E204" s="10">
        <v>265</v>
      </c>
      <c r="F204" s="10">
        <v>281</v>
      </c>
      <c r="G204" s="10">
        <v>227</v>
      </c>
      <c r="H204" s="10">
        <v>181</v>
      </c>
      <c r="I204" s="10">
        <v>215</v>
      </c>
      <c r="J204" s="10">
        <v>263</v>
      </c>
      <c r="K204" s="10">
        <v>113</v>
      </c>
      <c r="L204" s="10">
        <v>158</v>
      </c>
      <c r="M204" s="10">
        <v>147</v>
      </c>
      <c r="N204" s="10">
        <v>194</v>
      </c>
      <c r="O204" s="10">
        <v>131</v>
      </c>
      <c r="P204" s="10">
        <v>155</v>
      </c>
      <c r="Q204" s="11">
        <v>148</v>
      </c>
      <c r="R204" s="1"/>
      <c r="S204" s="2">
        <f t="shared" si="11"/>
        <v>6.8027210884353739E-3</v>
      </c>
      <c r="T204" s="3">
        <f t="shared" si="10"/>
        <v>0</v>
      </c>
      <c r="U204" s="47"/>
    </row>
    <row r="205" spans="1:21">
      <c r="A205" s="47"/>
      <c r="B205" s="57"/>
      <c r="C205" s="28" t="s">
        <v>89</v>
      </c>
      <c r="D205" s="5" t="s">
        <v>94</v>
      </c>
      <c r="E205" s="10">
        <v>449</v>
      </c>
      <c r="F205" s="10">
        <v>289</v>
      </c>
      <c r="G205" s="10">
        <v>242</v>
      </c>
      <c r="H205" s="10">
        <v>285</v>
      </c>
      <c r="I205" s="10">
        <v>220</v>
      </c>
      <c r="J205" s="10">
        <v>238</v>
      </c>
      <c r="K205" s="10">
        <v>161</v>
      </c>
      <c r="L205" s="10">
        <v>254</v>
      </c>
      <c r="M205" s="10">
        <v>203</v>
      </c>
      <c r="N205" s="10">
        <v>231</v>
      </c>
      <c r="O205" s="10">
        <v>211</v>
      </c>
      <c r="P205" s="10">
        <v>260</v>
      </c>
      <c r="Q205" s="11">
        <v>148</v>
      </c>
      <c r="R205" s="1"/>
      <c r="S205" s="2">
        <f t="shared" si="11"/>
        <v>-0.27093596059113301</v>
      </c>
      <c r="T205" s="3">
        <f t="shared" si="10"/>
        <v>-1</v>
      </c>
      <c r="U205" s="47"/>
    </row>
    <row r="206" spans="1:21">
      <c r="A206" s="47"/>
      <c r="B206" s="57"/>
      <c r="C206" s="20" t="s">
        <v>185</v>
      </c>
      <c r="D206" s="20"/>
      <c r="E206" s="29">
        <v>260</v>
      </c>
      <c r="F206" s="29">
        <v>293</v>
      </c>
      <c r="G206" s="29">
        <v>368</v>
      </c>
      <c r="H206" s="29">
        <v>319</v>
      </c>
      <c r="I206" s="29">
        <v>241</v>
      </c>
      <c r="J206" s="29">
        <v>255</v>
      </c>
      <c r="K206" s="29">
        <v>254</v>
      </c>
      <c r="L206" s="29">
        <v>271</v>
      </c>
      <c r="M206" s="29">
        <v>203</v>
      </c>
      <c r="N206" s="29">
        <v>237</v>
      </c>
      <c r="O206" s="29">
        <v>197</v>
      </c>
      <c r="P206" s="29">
        <v>227</v>
      </c>
      <c r="Q206" s="29">
        <v>144</v>
      </c>
      <c r="R206" s="1"/>
      <c r="S206" s="2">
        <f t="shared" si="11"/>
        <v>-0.29064039408866993</v>
      </c>
      <c r="T206" s="3">
        <f t="shared" si="10"/>
        <v>-1</v>
      </c>
      <c r="U206" s="47"/>
    </row>
    <row r="207" spans="1:21">
      <c r="A207" s="47"/>
      <c r="B207" s="57"/>
      <c r="C207" s="28"/>
      <c r="D207" s="5" t="s">
        <v>473</v>
      </c>
      <c r="E207" s="10">
        <v>148</v>
      </c>
      <c r="F207" s="10">
        <v>185</v>
      </c>
      <c r="G207" s="10">
        <v>143</v>
      </c>
      <c r="H207" s="10">
        <v>172</v>
      </c>
      <c r="I207" s="10">
        <v>145</v>
      </c>
      <c r="J207" s="10">
        <v>106</v>
      </c>
      <c r="K207" s="10">
        <v>94</v>
      </c>
      <c r="L207" s="10">
        <v>116</v>
      </c>
      <c r="M207" s="10">
        <v>110</v>
      </c>
      <c r="N207" s="10">
        <v>103</v>
      </c>
      <c r="O207" s="10">
        <v>101</v>
      </c>
      <c r="P207" s="10">
        <v>150</v>
      </c>
      <c r="Q207" s="11">
        <v>143</v>
      </c>
      <c r="R207" s="1"/>
      <c r="S207" s="2">
        <f t="shared" si="11"/>
        <v>0.3</v>
      </c>
      <c r="T207" s="3">
        <f t="shared" si="10"/>
        <v>1</v>
      </c>
      <c r="U207" s="47"/>
    </row>
    <row r="208" spans="1:21">
      <c r="A208" s="47"/>
      <c r="B208" s="57"/>
      <c r="C208" s="28"/>
      <c r="D208" s="5" t="s">
        <v>167</v>
      </c>
      <c r="E208" s="10">
        <v>184</v>
      </c>
      <c r="F208" s="10">
        <v>188</v>
      </c>
      <c r="G208" s="10">
        <v>180</v>
      </c>
      <c r="H208" s="10">
        <v>208</v>
      </c>
      <c r="I208" s="10">
        <v>198</v>
      </c>
      <c r="J208" s="10">
        <v>181</v>
      </c>
      <c r="K208" s="10">
        <v>141</v>
      </c>
      <c r="L208" s="10">
        <v>218</v>
      </c>
      <c r="M208" s="10">
        <v>183</v>
      </c>
      <c r="N208" s="10">
        <v>165</v>
      </c>
      <c r="O208" s="10">
        <v>157</v>
      </c>
      <c r="P208" s="10">
        <v>166</v>
      </c>
      <c r="Q208" s="11">
        <v>142</v>
      </c>
      <c r="R208" s="20"/>
      <c r="S208" s="30">
        <f t="shared" si="11"/>
        <v>-0.22404371584699453</v>
      </c>
      <c r="T208" s="3">
        <f t="shared" si="10"/>
        <v>-1</v>
      </c>
      <c r="U208" s="47"/>
    </row>
    <row r="209" spans="1:21">
      <c r="A209" s="47"/>
      <c r="B209" s="57"/>
      <c r="C209" s="28"/>
      <c r="D209" s="5" t="s">
        <v>359</v>
      </c>
      <c r="E209" s="10">
        <v>137</v>
      </c>
      <c r="F209" s="10">
        <v>172</v>
      </c>
      <c r="G209" s="10">
        <v>165</v>
      </c>
      <c r="H209" s="10">
        <v>171</v>
      </c>
      <c r="I209" s="10">
        <v>144</v>
      </c>
      <c r="J209" s="10">
        <v>160</v>
      </c>
      <c r="K209" s="10">
        <v>163</v>
      </c>
      <c r="L209" s="10">
        <v>147</v>
      </c>
      <c r="M209" s="10">
        <v>202</v>
      </c>
      <c r="N209" s="10">
        <v>218</v>
      </c>
      <c r="O209" s="10">
        <v>218</v>
      </c>
      <c r="P209" s="10">
        <v>171</v>
      </c>
      <c r="Q209" s="11">
        <v>142</v>
      </c>
      <c r="R209" s="16"/>
      <c r="S209" s="31">
        <f t="shared" si="11"/>
        <v>-0.29702970297029702</v>
      </c>
      <c r="T209" s="3">
        <f t="shared" si="10"/>
        <v>-1</v>
      </c>
      <c r="U209" s="47"/>
    </row>
    <row r="210" spans="1:21">
      <c r="A210" s="47"/>
      <c r="B210" s="57"/>
      <c r="C210" s="28"/>
      <c r="D210" s="5" t="s">
        <v>396</v>
      </c>
      <c r="E210" s="10">
        <v>98</v>
      </c>
      <c r="F210" s="10">
        <v>93</v>
      </c>
      <c r="G210" s="10">
        <v>121</v>
      </c>
      <c r="H210" s="10">
        <v>120</v>
      </c>
      <c r="I210" s="10">
        <v>96</v>
      </c>
      <c r="J210" s="10">
        <v>70</v>
      </c>
      <c r="K210" s="10">
        <v>47</v>
      </c>
      <c r="L210" s="10">
        <v>60</v>
      </c>
      <c r="M210" s="10">
        <v>72</v>
      </c>
      <c r="N210" s="10">
        <v>91</v>
      </c>
      <c r="O210" s="10">
        <v>83</v>
      </c>
      <c r="P210" s="10">
        <v>119</v>
      </c>
      <c r="Q210" s="11">
        <v>138</v>
      </c>
      <c r="R210" s="20"/>
      <c r="S210" s="30">
        <f t="shared" si="11"/>
        <v>0.91666666666666663</v>
      </c>
      <c r="T210" s="3">
        <f t="shared" si="10"/>
        <v>1</v>
      </c>
      <c r="U210" s="47"/>
    </row>
    <row r="211" spans="1:21">
      <c r="A211" s="47"/>
      <c r="B211" s="57"/>
      <c r="C211" s="28"/>
      <c r="D211" s="5" t="s">
        <v>264</v>
      </c>
      <c r="E211" s="10">
        <v>180</v>
      </c>
      <c r="F211" s="10">
        <v>225</v>
      </c>
      <c r="G211" s="10">
        <v>184</v>
      </c>
      <c r="H211" s="10">
        <v>152</v>
      </c>
      <c r="I211" s="10">
        <v>199</v>
      </c>
      <c r="J211" s="10">
        <v>152</v>
      </c>
      <c r="K211" s="10">
        <v>121</v>
      </c>
      <c r="L211" s="10">
        <v>118</v>
      </c>
      <c r="M211" s="10">
        <v>150</v>
      </c>
      <c r="N211" s="10">
        <v>133</v>
      </c>
      <c r="O211" s="10">
        <v>112</v>
      </c>
      <c r="P211" s="10">
        <v>127</v>
      </c>
      <c r="Q211" s="11">
        <v>138</v>
      </c>
      <c r="R211" s="1"/>
      <c r="S211" s="2">
        <f t="shared" si="11"/>
        <v>-0.08</v>
      </c>
      <c r="T211" s="3">
        <f t="shared" si="10"/>
        <v>-1</v>
      </c>
      <c r="U211" s="47"/>
    </row>
    <row r="212" spans="1:21">
      <c r="A212" s="47"/>
      <c r="B212" s="57"/>
      <c r="C212" s="28"/>
      <c r="D212" s="5" t="s">
        <v>136</v>
      </c>
      <c r="E212" s="10">
        <v>152</v>
      </c>
      <c r="F212" s="10">
        <v>215</v>
      </c>
      <c r="G212" s="10">
        <v>230</v>
      </c>
      <c r="H212" s="10">
        <v>234</v>
      </c>
      <c r="I212" s="10">
        <v>138</v>
      </c>
      <c r="J212" s="10">
        <v>160</v>
      </c>
      <c r="K212" s="10">
        <v>221</v>
      </c>
      <c r="L212" s="10">
        <v>221</v>
      </c>
      <c r="M212" s="10">
        <v>170</v>
      </c>
      <c r="N212" s="10">
        <v>208</v>
      </c>
      <c r="O212" s="10">
        <v>214</v>
      </c>
      <c r="P212" s="10">
        <v>189</v>
      </c>
      <c r="Q212" s="11">
        <v>137</v>
      </c>
      <c r="R212" s="1"/>
      <c r="S212" s="2">
        <f t="shared" si="11"/>
        <v>-0.19411764705882353</v>
      </c>
      <c r="T212" s="3">
        <f t="shared" si="10"/>
        <v>-1</v>
      </c>
      <c r="U212" s="47"/>
    </row>
    <row r="213" spans="1:21">
      <c r="A213" s="47"/>
      <c r="B213" s="57"/>
      <c r="C213" s="28" t="s">
        <v>90</v>
      </c>
      <c r="D213" s="5" t="s">
        <v>94</v>
      </c>
      <c r="E213" s="10">
        <v>337</v>
      </c>
      <c r="F213" s="10">
        <v>264</v>
      </c>
      <c r="G213" s="10">
        <v>230</v>
      </c>
      <c r="H213" s="10">
        <v>232</v>
      </c>
      <c r="I213" s="10">
        <v>226</v>
      </c>
      <c r="J213" s="10">
        <v>178</v>
      </c>
      <c r="K213" s="10">
        <v>138</v>
      </c>
      <c r="L213" s="10">
        <v>148</v>
      </c>
      <c r="M213" s="10">
        <v>204</v>
      </c>
      <c r="N213" s="10">
        <v>183</v>
      </c>
      <c r="O213" s="10">
        <v>125</v>
      </c>
      <c r="P213" s="10">
        <v>162</v>
      </c>
      <c r="Q213" s="11">
        <v>136</v>
      </c>
      <c r="R213" s="1"/>
      <c r="S213" s="2">
        <f t="shared" si="11"/>
        <v>-0.33333333333333331</v>
      </c>
      <c r="T213" s="3">
        <f t="shared" si="10"/>
        <v>-1</v>
      </c>
      <c r="U213" s="47"/>
    </row>
    <row r="214" spans="1:21">
      <c r="A214" s="47"/>
      <c r="B214" s="57"/>
      <c r="C214" s="28"/>
      <c r="D214" s="5" t="s">
        <v>182</v>
      </c>
      <c r="E214" s="10">
        <v>311</v>
      </c>
      <c r="F214" s="10">
        <v>231</v>
      </c>
      <c r="G214" s="10">
        <v>348</v>
      </c>
      <c r="H214" s="10">
        <v>288</v>
      </c>
      <c r="I214" s="10">
        <v>223</v>
      </c>
      <c r="J214" s="10">
        <v>260</v>
      </c>
      <c r="K214" s="10">
        <v>226</v>
      </c>
      <c r="L214" s="10">
        <v>234</v>
      </c>
      <c r="M214" s="10">
        <v>198</v>
      </c>
      <c r="N214" s="10">
        <v>205</v>
      </c>
      <c r="O214" s="10">
        <v>185</v>
      </c>
      <c r="P214" s="10">
        <v>220</v>
      </c>
      <c r="Q214" s="11">
        <v>134</v>
      </c>
      <c r="R214" s="1"/>
      <c r="S214" s="2">
        <f t="shared" si="11"/>
        <v>-0.32323232323232326</v>
      </c>
      <c r="T214" s="3">
        <f t="shared" si="10"/>
        <v>-1</v>
      </c>
      <c r="U214" s="47"/>
    </row>
    <row r="215" spans="1:21">
      <c r="A215" s="47"/>
      <c r="B215" s="57"/>
      <c r="C215" s="28"/>
      <c r="D215" s="5" t="s">
        <v>351</v>
      </c>
      <c r="E215" s="10">
        <v>157</v>
      </c>
      <c r="F215" s="10">
        <v>184</v>
      </c>
      <c r="G215" s="10">
        <v>134</v>
      </c>
      <c r="H215" s="10">
        <v>132</v>
      </c>
      <c r="I215" s="10">
        <v>153</v>
      </c>
      <c r="J215" s="10">
        <v>194</v>
      </c>
      <c r="K215" s="10">
        <v>131</v>
      </c>
      <c r="L215" s="10">
        <v>126</v>
      </c>
      <c r="M215" s="10">
        <v>127</v>
      </c>
      <c r="N215" s="10">
        <v>152</v>
      </c>
      <c r="O215" s="10">
        <v>134</v>
      </c>
      <c r="P215" s="10">
        <v>108</v>
      </c>
      <c r="Q215" s="11">
        <v>133</v>
      </c>
      <c r="R215" s="1"/>
      <c r="S215" s="2">
        <f t="shared" si="11"/>
        <v>4.7244094488188976E-2</v>
      </c>
      <c r="T215" s="3">
        <f t="shared" si="10"/>
        <v>0</v>
      </c>
      <c r="U215" s="47"/>
    </row>
    <row r="216" spans="1:21">
      <c r="A216" s="47"/>
      <c r="B216" s="57"/>
      <c r="C216" s="28"/>
      <c r="D216" s="5" t="s">
        <v>32</v>
      </c>
      <c r="E216" s="10">
        <v>211</v>
      </c>
      <c r="F216" s="10">
        <v>253</v>
      </c>
      <c r="G216" s="10">
        <v>326</v>
      </c>
      <c r="H216" s="10">
        <v>278</v>
      </c>
      <c r="I216" s="10">
        <v>213</v>
      </c>
      <c r="J216" s="10">
        <v>230</v>
      </c>
      <c r="K216" s="10">
        <v>237</v>
      </c>
      <c r="L216" s="10">
        <v>246</v>
      </c>
      <c r="M216" s="10">
        <v>179</v>
      </c>
      <c r="N216" s="10">
        <v>207</v>
      </c>
      <c r="O216" s="10">
        <v>184</v>
      </c>
      <c r="P216" s="10">
        <v>211</v>
      </c>
      <c r="Q216" s="11">
        <v>131</v>
      </c>
      <c r="R216" s="1"/>
      <c r="S216" s="2">
        <f t="shared" si="11"/>
        <v>-0.26815642458100558</v>
      </c>
      <c r="T216" s="3">
        <f t="shared" si="10"/>
        <v>-1</v>
      </c>
      <c r="U216" s="47"/>
    </row>
    <row r="217" spans="1:21">
      <c r="A217" s="47"/>
      <c r="B217" s="57"/>
      <c r="C217" s="28"/>
      <c r="D217" s="5" t="s">
        <v>105</v>
      </c>
      <c r="E217" s="10">
        <v>192</v>
      </c>
      <c r="F217" s="10">
        <v>172</v>
      </c>
      <c r="G217" s="10">
        <v>334</v>
      </c>
      <c r="H217" s="10">
        <v>246</v>
      </c>
      <c r="I217" s="10">
        <v>152</v>
      </c>
      <c r="J217" s="10">
        <v>151</v>
      </c>
      <c r="K217" s="10">
        <v>391</v>
      </c>
      <c r="L217" s="10">
        <v>258</v>
      </c>
      <c r="M217" s="10">
        <v>181</v>
      </c>
      <c r="N217" s="10">
        <v>150</v>
      </c>
      <c r="O217" s="10">
        <v>250</v>
      </c>
      <c r="P217" s="10">
        <v>221</v>
      </c>
      <c r="Q217" s="11">
        <v>131</v>
      </c>
      <c r="R217" s="1"/>
      <c r="S217" s="2">
        <f t="shared" si="11"/>
        <v>-0.27624309392265195</v>
      </c>
      <c r="T217" s="32">
        <f t="shared" si="10"/>
        <v>-1</v>
      </c>
      <c r="U217" s="47"/>
    </row>
    <row r="218" spans="1:21">
      <c r="A218" s="47"/>
      <c r="B218" s="57"/>
      <c r="C218" s="28"/>
      <c r="D218" s="5" t="s">
        <v>279</v>
      </c>
      <c r="E218" s="10">
        <v>344</v>
      </c>
      <c r="F218" s="10">
        <v>282</v>
      </c>
      <c r="G218" s="10">
        <v>219</v>
      </c>
      <c r="H218" s="10">
        <v>257</v>
      </c>
      <c r="I218" s="10">
        <v>201</v>
      </c>
      <c r="J218" s="10">
        <v>209</v>
      </c>
      <c r="K218" s="10">
        <v>220</v>
      </c>
      <c r="L218" s="10">
        <v>252</v>
      </c>
      <c r="M218" s="10">
        <v>218</v>
      </c>
      <c r="N218" s="10">
        <v>283</v>
      </c>
      <c r="O218" s="10">
        <v>262</v>
      </c>
      <c r="P218" s="10">
        <v>185</v>
      </c>
      <c r="Q218" s="11">
        <v>131</v>
      </c>
      <c r="R218" s="20"/>
      <c r="S218" s="30">
        <f t="shared" si="11"/>
        <v>-0.39908256880733944</v>
      </c>
      <c r="T218" s="3">
        <f t="shared" si="10"/>
        <v>-1</v>
      </c>
      <c r="U218" s="47"/>
    </row>
    <row r="219" spans="1:21">
      <c r="A219" s="47"/>
      <c r="B219" s="57"/>
      <c r="C219" s="28"/>
      <c r="D219" s="5" t="s">
        <v>280</v>
      </c>
      <c r="E219" s="10">
        <v>185</v>
      </c>
      <c r="F219" s="10">
        <v>163</v>
      </c>
      <c r="G219" s="10">
        <v>224</v>
      </c>
      <c r="H219" s="10">
        <v>211</v>
      </c>
      <c r="I219" s="10">
        <v>153</v>
      </c>
      <c r="J219" s="10">
        <v>166</v>
      </c>
      <c r="K219" s="10">
        <v>193</v>
      </c>
      <c r="L219" s="10">
        <v>176</v>
      </c>
      <c r="M219" s="10">
        <v>186</v>
      </c>
      <c r="N219" s="10">
        <v>228</v>
      </c>
      <c r="O219" s="10">
        <v>215</v>
      </c>
      <c r="P219" s="10">
        <v>214</v>
      </c>
      <c r="Q219" s="11">
        <v>130</v>
      </c>
      <c r="R219" s="1"/>
      <c r="S219" s="2">
        <f t="shared" si="11"/>
        <v>-0.30107526881720431</v>
      </c>
      <c r="T219" s="3">
        <f t="shared" si="10"/>
        <v>-1</v>
      </c>
      <c r="U219" s="47"/>
    </row>
    <row r="220" spans="1:21">
      <c r="A220" s="47"/>
      <c r="B220" s="57"/>
      <c r="C220" s="28"/>
      <c r="D220" s="5" t="s">
        <v>527</v>
      </c>
      <c r="E220" s="10">
        <v>98</v>
      </c>
      <c r="F220" s="10">
        <v>120</v>
      </c>
      <c r="G220" s="10">
        <v>126</v>
      </c>
      <c r="H220" s="10">
        <v>98</v>
      </c>
      <c r="I220" s="10">
        <v>97</v>
      </c>
      <c r="J220" s="10">
        <v>98</v>
      </c>
      <c r="K220" s="10">
        <v>91</v>
      </c>
      <c r="L220" s="10">
        <v>98</v>
      </c>
      <c r="M220" s="10">
        <v>100</v>
      </c>
      <c r="N220" s="10">
        <v>121</v>
      </c>
      <c r="O220" s="10">
        <v>92</v>
      </c>
      <c r="P220" s="10">
        <v>122</v>
      </c>
      <c r="Q220" s="11">
        <v>127</v>
      </c>
      <c r="R220" s="1"/>
      <c r="S220" s="2">
        <f t="shared" si="11"/>
        <v>0.27</v>
      </c>
      <c r="T220" s="3">
        <f t="shared" si="10"/>
        <v>1</v>
      </c>
      <c r="U220" s="47"/>
    </row>
    <row r="221" spans="1:21">
      <c r="A221" s="47"/>
      <c r="B221" s="57"/>
      <c r="C221" s="28"/>
      <c r="D221" s="5" t="s">
        <v>233</v>
      </c>
      <c r="E221" s="10">
        <v>165</v>
      </c>
      <c r="F221" s="10">
        <v>223</v>
      </c>
      <c r="G221" s="10">
        <v>192</v>
      </c>
      <c r="H221" s="10">
        <v>163</v>
      </c>
      <c r="I221" s="10">
        <v>168</v>
      </c>
      <c r="J221" s="10">
        <v>166</v>
      </c>
      <c r="K221" s="10">
        <v>133</v>
      </c>
      <c r="L221" s="10">
        <v>150</v>
      </c>
      <c r="M221" s="10">
        <v>164</v>
      </c>
      <c r="N221" s="10">
        <v>205</v>
      </c>
      <c r="O221" s="10">
        <v>133</v>
      </c>
      <c r="P221" s="10">
        <v>143</v>
      </c>
      <c r="Q221" s="11">
        <v>127</v>
      </c>
      <c r="R221" s="1"/>
      <c r="S221" s="2">
        <f t="shared" si="11"/>
        <v>-0.22560975609756098</v>
      </c>
      <c r="T221" s="3">
        <f t="shared" si="10"/>
        <v>-1</v>
      </c>
      <c r="U221" s="47"/>
    </row>
    <row r="222" spans="1:21">
      <c r="A222" s="47"/>
      <c r="B222" s="57"/>
      <c r="C222" s="28"/>
      <c r="D222" s="5" t="s">
        <v>166</v>
      </c>
      <c r="E222" s="10">
        <v>159</v>
      </c>
      <c r="F222" s="10">
        <v>183</v>
      </c>
      <c r="G222" s="10">
        <v>363</v>
      </c>
      <c r="H222" s="10">
        <v>325</v>
      </c>
      <c r="I222" s="10">
        <v>228</v>
      </c>
      <c r="J222" s="10">
        <v>214</v>
      </c>
      <c r="K222" s="10">
        <v>258</v>
      </c>
      <c r="L222" s="10">
        <v>287</v>
      </c>
      <c r="M222" s="10">
        <v>192</v>
      </c>
      <c r="N222" s="10">
        <v>197</v>
      </c>
      <c r="O222" s="10">
        <v>271</v>
      </c>
      <c r="P222" s="10">
        <v>234</v>
      </c>
      <c r="Q222" s="11">
        <v>127</v>
      </c>
      <c r="R222" s="20"/>
      <c r="S222" s="30">
        <f t="shared" si="11"/>
        <v>-0.33854166666666669</v>
      </c>
      <c r="T222" s="3">
        <f t="shared" si="10"/>
        <v>-1</v>
      </c>
      <c r="U222" s="47"/>
    </row>
    <row r="223" spans="1:21">
      <c r="A223" s="47"/>
      <c r="B223" s="57"/>
      <c r="C223" s="28"/>
      <c r="D223" s="5" t="s">
        <v>315</v>
      </c>
      <c r="E223" s="10">
        <v>201</v>
      </c>
      <c r="F223" s="10">
        <v>223</v>
      </c>
      <c r="G223" s="10">
        <v>233</v>
      </c>
      <c r="H223" s="10">
        <v>202</v>
      </c>
      <c r="I223" s="10">
        <v>251</v>
      </c>
      <c r="J223" s="10">
        <v>233</v>
      </c>
      <c r="K223" s="10">
        <v>167</v>
      </c>
      <c r="L223" s="10">
        <v>173</v>
      </c>
      <c r="M223" s="10">
        <v>197</v>
      </c>
      <c r="N223" s="10">
        <v>201</v>
      </c>
      <c r="O223" s="10">
        <v>168</v>
      </c>
      <c r="P223" s="10">
        <v>159</v>
      </c>
      <c r="Q223" s="11">
        <v>127</v>
      </c>
      <c r="R223" s="1"/>
      <c r="S223" s="2">
        <f t="shared" si="11"/>
        <v>-0.35532994923857869</v>
      </c>
      <c r="T223" s="3">
        <f t="shared" si="10"/>
        <v>-1</v>
      </c>
      <c r="U223" s="47"/>
    </row>
    <row r="224" spans="1:21">
      <c r="A224" s="47"/>
      <c r="B224" s="57"/>
      <c r="C224" s="28"/>
      <c r="D224" s="5" t="s">
        <v>201</v>
      </c>
      <c r="E224" s="10">
        <v>166</v>
      </c>
      <c r="F224" s="10">
        <v>159</v>
      </c>
      <c r="G224" s="10">
        <v>216</v>
      </c>
      <c r="H224" s="10">
        <v>283</v>
      </c>
      <c r="I224" s="10">
        <v>179</v>
      </c>
      <c r="J224" s="10">
        <v>181</v>
      </c>
      <c r="K224" s="10">
        <v>137</v>
      </c>
      <c r="L224" s="10">
        <v>154</v>
      </c>
      <c r="M224" s="10">
        <v>160</v>
      </c>
      <c r="N224" s="10">
        <v>171</v>
      </c>
      <c r="O224" s="10">
        <v>176</v>
      </c>
      <c r="P224" s="10">
        <v>180</v>
      </c>
      <c r="Q224" s="11">
        <v>126</v>
      </c>
      <c r="R224" s="1"/>
      <c r="S224" s="2">
        <f t="shared" si="11"/>
        <v>-0.21249999999999999</v>
      </c>
      <c r="T224" s="3">
        <f t="shared" si="10"/>
        <v>-1</v>
      </c>
      <c r="U224" s="47"/>
    </row>
    <row r="225" spans="1:21">
      <c r="A225" s="47"/>
      <c r="B225" s="57"/>
      <c r="C225" s="28"/>
      <c r="D225" s="5" t="s">
        <v>354</v>
      </c>
      <c r="E225" s="10">
        <v>98</v>
      </c>
      <c r="F225" s="10">
        <v>97</v>
      </c>
      <c r="G225" s="10">
        <v>109</v>
      </c>
      <c r="H225" s="10">
        <v>81</v>
      </c>
      <c r="I225" s="10">
        <v>84</v>
      </c>
      <c r="J225" s="10">
        <v>95</v>
      </c>
      <c r="K225" s="10">
        <v>61</v>
      </c>
      <c r="L225" s="10">
        <v>88</v>
      </c>
      <c r="M225" s="10">
        <v>109</v>
      </c>
      <c r="N225" s="10">
        <v>140</v>
      </c>
      <c r="O225" s="10">
        <v>115</v>
      </c>
      <c r="P225" s="10">
        <v>116</v>
      </c>
      <c r="Q225" s="11">
        <v>125</v>
      </c>
      <c r="R225" s="1"/>
      <c r="S225" s="2">
        <f t="shared" si="11"/>
        <v>0.14678899082568808</v>
      </c>
      <c r="T225" s="3">
        <f t="shared" si="10"/>
        <v>1</v>
      </c>
      <c r="U225" s="47"/>
    </row>
    <row r="226" spans="1:21">
      <c r="A226" s="47"/>
      <c r="B226" s="57"/>
      <c r="C226" s="28"/>
      <c r="D226" s="5" t="s">
        <v>165</v>
      </c>
      <c r="E226" s="10">
        <v>238</v>
      </c>
      <c r="F226" s="10">
        <v>246</v>
      </c>
      <c r="G226" s="10">
        <v>352</v>
      </c>
      <c r="H226" s="10">
        <v>236</v>
      </c>
      <c r="I226" s="10">
        <v>185</v>
      </c>
      <c r="J226" s="10">
        <v>151</v>
      </c>
      <c r="K226" s="10">
        <v>136</v>
      </c>
      <c r="L226" s="10">
        <v>205</v>
      </c>
      <c r="M226" s="10">
        <v>189</v>
      </c>
      <c r="N226" s="10">
        <v>163</v>
      </c>
      <c r="O226" s="10">
        <v>189</v>
      </c>
      <c r="P226" s="10">
        <v>222</v>
      </c>
      <c r="Q226" s="11">
        <v>124</v>
      </c>
      <c r="R226" s="1"/>
      <c r="S226" s="2">
        <f t="shared" si="11"/>
        <v>-0.3439153439153439</v>
      </c>
      <c r="T226" s="3">
        <f t="shared" si="10"/>
        <v>-1</v>
      </c>
      <c r="U226" s="47"/>
    </row>
    <row r="227" spans="1:21">
      <c r="A227" s="47"/>
      <c r="B227" s="57"/>
      <c r="C227" s="28"/>
      <c r="D227" s="5" t="s">
        <v>170</v>
      </c>
      <c r="E227" s="10">
        <v>183</v>
      </c>
      <c r="F227" s="10">
        <v>148</v>
      </c>
      <c r="G227" s="10">
        <v>337</v>
      </c>
      <c r="H227" s="10">
        <v>322</v>
      </c>
      <c r="I227" s="10">
        <v>151</v>
      </c>
      <c r="J227" s="10">
        <v>109</v>
      </c>
      <c r="K227" s="10">
        <v>216</v>
      </c>
      <c r="L227" s="10">
        <v>197</v>
      </c>
      <c r="M227" s="10">
        <v>110</v>
      </c>
      <c r="N227" s="10">
        <v>126</v>
      </c>
      <c r="O227" s="10">
        <v>233</v>
      </c>
      <c r="P227" s="10">
        <v>241</v>
      </c>
      <c r="Q227" s="11">
        <v>123</v>
      </c>
      <c r="R227" s="1"/>
      <c r="S227" s="2">
        <f t="shared" si="11"/>
        <v>0.11818181818181818</v>
      </c>
      <c r="T227" s="3">
        <f t="shared" si="10"/>
        <v>1</v>
      </c>
      <c r="U227" s="47"/>
    </row>
    <row r="228" spans="1:21">
      <c r="A228" s="47"/>
      <c r="B228" s="57"/>
      <c r="C228" s="28"/>
      <c r="D228" s="5" t="s">
        <v>344</v>
      </c>
      <c r="E228" s="10">
        <v>130</v>
      </c>
      <c r="F228" s="10">
        <v>176</v>
      </c>
      <c r="G228" s="10">
        <v>207</v>
      </c>
      <c r="H228" s="10">
        <v>141</v>
      </c>
      <c r="I228" s="10">
        <v>119</v>
      </c>
      <c r="J228" s="10">
        <v>155</v>
      </c>
      <c r="K228" s="10">
        <v>141</v>
      </c>
      <c r="L228" s="10">
        <v>134</v>
      </c>
      <c r="M228" s="10">
        <v>123</v>
      </c>
      <c r="N228" s="10">
        <v>151</v>
      </c>
      <c r="O228" s="10">
        <v>138</v>
      </c>
      <c r="P228" s="10">
        <v>143</v>
      </c>
      <c r="Q228" s="11">
        <v>123</v>
      </c>
      <c r="R228" s="20"/>
      <c r="S228" s="30">
        <f t="shared" si="11"/>
        <v>0</v>
      </c>
      <c r="T228" s="32">
        <f t="shared" si="10"/>
        <v>0</v>
      </c>
      <c r="U228" s="47"/>
    </row>
    <row r="229" spans="1:21">
      <c r="A229" s="47"/>
      <c r="B229" s="57"/>
      <c r="C229" s="28"/>
      <c r="D229" s="5" t="s">
        <v>446</v>
      </c>
      <c r="E229" s="10">
        <v>132</v>
      </c>
      <c r="F229" s="10">
        <v>112</v>
      </c>
      <c r="G229" s="10">
        <v>72</v>
      </c>
      <c r="H229" s="10">
        <v>102</v>
      </c>
      <c r="I229" s="10">
        <v>105</v>
      </c>
      <c r="J229" s="10">
        <v>95</v>
      </c>
      <c r="K229" s="10">
        <v>82</v>
      </c>
      <c r="L229" s="10">
        <v>71</v>
      </c>
      <c r="M229" s="10">
        <v>104</v>
      </c>
      <c r="N229" s="10">
        <v>120</v>
      </c>
      <c r="O229" s="10">
        <v>56</v>
      </c>
      <c r="P229" s="10">
        <v>166</v>
      </c>
      <c r="Q229" s="11">
        <v>122</v>
      </c>
      <c r="R229" s="1"/>
      <c r="S229" s="2">
        <f t="shared" si="11"/>
        <v>0.17307692307692307</v>
      </c>
      <c r="T229" s="3">
        <f t="shared" si="10"/>
        <v>1</v>
      </c>
      <c r="U229" s="47"/>
    </row>
    <row r="230" spans="1:21">
      <c r="A230" s="47"/>
      <c r="B230" s="57"/>
      <c r="C230" s="28"/>
      <c r="D230" s="5" t="s">
        <v>132</v>
      </c>
      <c r="E230" s="10">
        <v>147</v>
      </c>
      <c r="F230" s="10">
        <v>153</v>
      </c>
      <c r="G230" s="10">
        <v>139</v>
      </c>
      <c r="H230" s="10">
        <v>117</v>
      </c>
      <c r="I230" s="10">
        <v>128</v>
      </c>
      <c r="J230" s="10">
        <v>138</v>
      </c>
      <c r="K230" s="10">
        <v>124</v>
      </c>
      <c r="L230" s="10">
        <v>133</v>
      </c>
      <c r="M230" s="10">
        <v>110</v>
      </c>
      <c r="N230" s="10">
        <v>161</v>
      </c>
      <c r="O230" s="10">
        <v>167</v>
      </c>
      <c r="P230" s="10">
        <v>162</v>
      </c>
      <c r="Q230" s="11">
        <v>122</v>
      </c>
      <c r="R230" s="20"/>
      <c r="S230" s="30">
        <f t="shared" si="11"/>
        <v>0.10909090909090909</v>
      </c>
      <c r="T230" s="3">
        <f t="shared" si="10"/>
        <v>1</v>
      </c>
      <c r="U230" s="47"/>
    </row>
    <row r="231" spans="1:21">
      <c r="A231" s="47"/>
      <c r="B231" s="57"/>
      <c r="C231" s="28"/>
      <c r="D231" s="5" t="s">
        <v>155</v>
      </c>
      <c r="E231" s="10">
        <v>127</v>
      </c>
      <c r="F231" s="10">
        <v>97</v>
      </c>
      <c r="G231" s="10">
        <v>115</v>
      </c>
      <c r="H231" s="10">
        <v>91</v>
      </c>
      <c r="I231" s="10">
        <v>79</v>
      </c>
      <c r="J231" s="10">
        <v>73</v>
      </c>
      <c r="K231" s="10">
        <v>82</v>
      </c>
      <c r="L231" s="10">
        <v>94</v>
      </c>
      <c r="M231" s="10">
        <v>77</v>
      </c>
      <c r="N231" s="10">
        <v>93</v>
      </c>
      <c r="O231" s="10">
        <v>91</v>
      </c>
      <c r="P231" s="10">
        <v>130</v>
      </c>
      <c r="Q231" s="11">
        <v>121</v>
      </c>
      <c r="R231" s="1"/>
      <c r="S231" s="2">
        <f t="shared" si="11"/>
        <v>0.5714285714285714</v>
      </c>
      <c r="T231" s="3">
        <f t="shared" si="10"/>
        <v>1</v>
      </c>
      <c r="U231" s="47"/>
    </row>
    <row r="232" spans="1:21">
      <c r="A232" s="47"/>
      <c r="B232" s="57"/>
      <c r="C232" s="28"/>
      <c r="D232" s="5" t="s">
        <v>274</v>
      </c>
      <c r="E232" s="10">
        <v>203</v>
      </c>
      <c r="F232" s="10">
        <v>168</v>
      </c>
      <c r="G232" s="10">
        <v>122</v>
      </c>
      <c r="H232" s="10">
        <v>89</v>
      </c>
      <c r="I232" s="10">
        <v>126</v>
      </c>
      <c r="J232" s="10">
        <v>116</v>
      </c>
      <c r="K232" s="10">
        <v>88</v>
      </c>
      <c r="L232" s="10">
        <v>81</v>
      </c>
      <c r="M232" s="10">
        <v>115</v>
      </c>
      <c r="N232" s="10">
        <v>121</v>
      </c>
      <c r="O232" s="10">
        <v>114</v>
      </c>
      <c r="P232" s="10">
        <v>93</v>
      </c>
      <c r="Q232" s="11">
        <v>121</v>
      </c>
      <c r="R232" s="1"/>
      <c r="S232" s="2">
        <f t="shared" si="11"/>
        <v>5.2173913043478258E-2</v>
      </c>
      <c r="T232" s="3">
        <f t="shared" si="10"/>
        <v>1</v>
      </c>
      <c r="U232" s="47"/>
    </row>
    <row r="233" spans="1:21">
      <c r="A233" s="47"/>
      <c r="B233" s="57"/>
      <c r="C233" s="28"/>
      <c r="D233" s="5" t="s">
        <v>150</v>
      </c>
      <c r="E233" s="10">
        <v>114</v>
      </c>
      <c r="F233" s="10">
        <v>97</v>
      </c>
      <c r="G233" s="10">
        <v>113</v>
      </c>
      <c r="H233" s="10">
        <v>96</v>
      </c>
      <c r="I233" s="10">
        <v>124</v>
      </c>
      <c r="J233" s="10">
        <v>124</v>
      </c>
      <c r="K233" s="10">
        <v>76</v>
      </c>
      <c r="L233" s="10">
        <v>87</v>
      </c>
      <c r="M233" s="10">
        <v>129</v>
      </c>
      <c r="N233" s="10">
        <v>137</v>
      </c>
      <c r="O233" s="10">
        <v>107</v>
      </c>
      <c r="P233" s="10">
        <v>121</v>
      </c>
      <c r="Q233" s="11">
        <v>121</v>
      </c>
      <c r="R233" s="1"/>
      <c r="S233" s="2">
        <f t="shared" si="11"/>
        <v>-6.2015503875968991E-2</v>
      </c>
      <c r="T233" s="3">
        <f t="shared" ref="T233:T296" si="12">IF(S233&gt;0.05,1,IF(S233&lt;-0.05,-1,0))</f>
        <v>-1</v>
      </c>
      <c r="U233" s="47"/>
    </row>
    <row r="234" spans="1:21">
      <c r="A234" s="47"/>
      <c r="B234" s="57"/>
      <c r="C234" s="28"/>
      <c r="D234" s="5" t="s">
        <v>124</v>
      </c>
      <c r="E234" s="10">
        <v>154</v>
      </c>
      <c r="F234" s="10">
        <v>146</v>
      </c>
      <c r="G234" s="10">
        <v>145</v>
      </c>
      <c r="H234" s="10">
        <v>162</v>
      </c>
      <c r="I234" s="10">
        <v>137</v>
      </c>
      <c r="J234" s="10">
        <v>124</v>
      </c>
      <c r="K234" s="10">
        <v>105</v>
      </c>
      <c r="L234" s="10">
        <v>138</v>
      </c>
      <c r="M234" s="10">
        <v>148</v>
      </c>
      <c r="N234" s="10">
        <v>125</v>
      </c>
      <c r="O234" s="10">
        <v>118</v>
      </c>
      <c r="P234" s="10">
        <v>157</v>
      </c>
      <c r="Q234" s="11">
        <v>120</v>
      </c>
      <c r="R234" s="1"/>
      <c r="S234" s="2">
        <f t="shared" si="11"/>
        <v>-0.1891891891891892</v>
      </c>
      <c r="T234" s="3">
        <f t="shared" si="12"/>
        <v>-1</v>
      </c>
      <c r="U234" s="47"/>
    </row>
    <row r="235" spans="1:21">
      <c r="A235" s="47"/>
      <c r="B235" s="57"/>
      <c r="C235" s="28"/>
      <c r="D235" s="5" t="s">
        <v>94</v>
      </c>
      <c r="E235" s="10">
        <v>188</v>
      </c>
      <c r="F235" s="10">
        <v>102</v>
      </c>
      <c r="G235" s="10">
        <v>118</v>
      </c>
      <c r="H235" s="10">
        <v>78</v>
      </c>
      <c r="I235" s="10">
        <v>69</v>
      </c>
      <c r="J235" s="10">
        <v>47</v>
      </c>
      <c r="K235" s="10">
        <v>55</v>
      </c>
      <c r="L235" s="10">
        <v>77</v>
      </c>
      <c r="M235" s="10">
        <v>104</v>
      </c>
      <c r="N235" s="10">
        <v>71</v>
      </c>
      <c r="O235" s="10">
        <v>86</v>
      </c>
      <c r="P235" s="10">
        <v>254</v>
      </c>
      <c r="Q235" s="11">
        <v>118</v>
      </c>
      <c r="R235" s="1"/>
      <c r="S235" s="2">
        <f t="shared" si="11"/>
        <v>0.13461538461538461</v>
      </c>
      <c r="T235" s="3">
        <f t="shared" si="12"/>
        <v>1</v>
      </c>
      <c r="U235" s="47"/>
    </row>
    <row r="236" spans="1:21">
      <c r="A236" s="47"/>
      <c r="B236" s="57"/>
      <c r="C236" s="28" t="s">
        <v>66</v>
      </c>
      <c r="D236" s="5" t="s">
        <v>391</v>
      </c>
      <c r="E236" s="10">
        <v>186</v>
      </c>
      <c r="F236" s="10">
        <v>203</v>
      </c>
      <c r="G236" s="10">
        <v>222</v>
      </c>
      <c r="H236" s="10">
        <v>175</v>
      </c>
      <c r="I236" s="10">
        <v>151</v>
      </c>
      <c r="J236" s="10">
        <v>195</v>
      </c>
      <c r="K236" s="10">
        <v>140</v>
      </c>
      <c r="L236" s="10">
        <v>130</v>
      </c>
      <c r="M236" s="10">
        <v>136</v>
      </c>
      <c r="N236" s="10">
        <v>171</v>
      </c>
      <c r="O236" s="10">
        <v>122</v>
      </c>
      <c r="P236" s="10">
        <v>115</v>
      </c>
      <c r="Q236" s="11">
        <v>114</v>
      </c>
      <c r="R236" s="1"/>
      <c r="S236" s="2">
        <f t="shared" si="11"/>
        <v>-0.16176470588235295</v>
      </c>
      <c r="T236" s="3">
        <f t="shared" si="12"/>
        <v>-1</v>
      </c>
      <c r="U236" s="47"/>
    </row>
    <row r="237" spans="1:21">
      <c r="A237" s="47"/>
      <c r="B237" s="57"/>
      <c r="C237" s="28"/>
      <c r="D237" s="5" t="s">
        <v>313</v>
      </c>
      <c r="E237" s="10">
        <v>120</v>
      </c>
      <c r="F237" s="10">
        <v>111</v>
      </c>
      <c r="G237" s="10">
        <v>141</v>
      </c>
      <c r="H237" s="10">
        <v>165</v>
      </c>
      <c r="I237" s="10">
        <v>137</v>
      </c>
      <c r="J237" s="10">
        <v>126</v>
      </c>
      <c r="K237" s="10">
        <v>154</v>
      </c>
      <c r="L237" s="10">
        <v>150</v>
      </c>
      <c r="M237" s="10">
        <v>107</v>
      </c>
      <c r="N237" s="10">
        <v>132</v>
      </c>
      <c r="O237" s="10">
        <v>117</v>
      </c>
      <c r="P237" s="10">
        <v>176</v>
      </c>
      <c r="Q237" s="11">
        <v>113</v>
      </c>
      <c r="R237" s="1"/>
      <c r="S237" s="2">
        <f t="shared" si="11"/>
        <v>5.6074766355140186E-2</v>
      </c>
      <c r="T237" s="3">
        <f t="shared" si="12"/>
        <v>1</v>
      </c>
      <c r="U237" s="47"/>
    </row>
    <row r="238" spans="1:21">
      <c r="A238" s="47"/>
      <c r="B238" s="57"/>
      <c r="C238" s="28"/>
      <c r="D238" s="5" t="s">
        <v>94</v>
      </c>
      <c r="E238" s="10">
        <v>287</v>
      </c>
      <c r="F238" s="10">
        <v>255</v>
      </c>
      <c r="G238" s="10">
        <v>253</v>
      </c>
      <c r="H238" s="10">
        <v>185</v>
      </c>
      <c r="I238" s="10">
        <v>162</v>
      </c>
      <c r="J238" s="10">
        <v>137</v>
      </c>
      <c r="K238" s="10">
        <v>139</v>
      </c>
      <c r="L238" s="10">
        <v>150</v>
      </c>
      <c r="M238" s="10">
        <v>116</v>
      </c>
      <c r="N238" s="10">
        <v>145</v>
      </c>
      <c r="O238" s="10">
        <v>119</v>
      </c>
      <c r="P238" s="10">
        <v>122</v>
      </c>
      <c r="Q238" s="11">
        <v>113</v>
      </c>
      <c r="R238" s="1"/>
      <c r="S238" s="2">
        <f t="shared" si="11"/>
        <v>-2.5862068965517241E-2</v>
      </c>
      <c r="T238" s="32">
        <f t="shared" si="12"/>
        <v>0</v>
      </c>
      <c r="U238" s="47"/>
    </row>
    <row r="239" spans="1:21">
      <c r="A239" s="47"/>
      <c r="B239" s="57"/>
      <c r="C239" s="28"/>
      <c r="D239" s="5" t="s">
        <v>268</v>
      </c>
      <c r="E239" s="10">
        <v>195</v>
      </c>
      <c r="F239" s="10">
        <v>207</v>
      </c>
      <c r="G239" s="10">
        <v>186</v>
      </c>
      <c r="H239" s="10">
        <v>154</v>
      </c>
      <c r="I239" s="10">
        <v>169</v>
      </c>
      <c r="J239" s="10">
        <v>163</v>
      </c>
      <c r="K239" s="10">
        <v>122</v>
      </c>
      <c r="L239" s="10">
        <v>136</v>
      </c>
      <c r="M239" s="10">
        <v>130</v>
      </c>
      <c r="N239" s="10">
        <v>102</v>
      </c>
      <c r="O239" s="10">
        <v>107</v>
      </c>
      <c r="P239" s="10">
        <v>116</v>
      </c>
      <c r="Q239" s="11">
        <v>112</v>
      </c>
      <c r="R239" s="1"/>
      <c r="S239" s="2">
        <f t="shared" si="11"/>
        <v>-0.13846153846153847</v>
      </c>
      <c r="T239" s="3">
        <f t="shared" si="12"/>
        <v>-1</v>
      </c>
      <c r="U239" s="47"/>
    </row>
    <row r="240" spans="1:21">
      <c r="A240" s="47"/>
      <c r="B240" s="57" t="s">
        <v>13</v>
      </c>
      <c r="C240" s="28" t="s">
        <v>49</v>
      </c>
      <c r="D240" s="5" t="s">
        <v>49</v>
      </c>
      <c r="E240" s="10">
        <v>195</v>
      </c>
      <c r="F240" s="10">
        <v>245</v>
      </c>
      <c r="G240" s="10">
        <v>229</v>
      </c>
      <c r="H240" s="10">
        <v>201</v>
      </c>
      <c r="I240" s="10">
        <v>204</v>
      </c>
      <c r="J240" s="10">
        <v>179</v>
      </c>
      <c r="K240" s="10">
        <v>173</v>
      </c>
      <c r="L240" s="10">
        <v>171</v>
      </c>
      <c r="M240" s="10">
        <v>165</v>
      </c>
      <c r="N240" s="10">
        <v>165</v>
      </c>
      <c r="O240" s="10">
        <v>152</v>
      </c>
      <c r="P240" s="10">
        <v>137</v>
      </c>
      <c r="Q240" s="11">
        <v>112</v>
      </c>
      <c r="R240" s="1"/>
      <c r="S240" s="2">
        <f t="shared" si="11"/>
        <v>-0.32121212121212123</v>
      </c>
      <c r="T240" s="3">
        <f t="shared" si="12"/>
        <v>-1</v>
      </c>
      <c r="U240" s="47"/>
    </row>
    <row r="241" spans="1:21">
      <c r="A241" s="47"/>
      <c r="B241" s="57"/>
      <c r="C241" s="28"/>
      <c r="D241" s="5" t="s">
        <v>500</v>
      </c>
      <c r="E241" s="10">
        <v>173</v>
      </c>
      <c r="F241" s="10">
        <v>170</v>
      </c>
      <c r="G241" s="10">
        <v>147</v>
      </c>
      <c r="H241" s="10">
        <v>128</v>
      </c>
      <c r="I241" s="10">
        <v>142</v>
      </c>
      <c r="J241" s="10">
        <v>157</v>
      </c>
      <c r="K241" s="10">
        <v>126</v>
      </c>
      <c r="L241" s="10">
        <v>97</v>
      </c>
      <c r="M241" s="10">
        <v>115</v>
      </c>
      <c r="N241" s="10">
        <v>107</v>
      </c>
      <c r="O241" s="10">
        <v>85</v>
      </c>
      <c r="P241" s="10">
        <v>99</v>
      </c>
      <c r="Q241" s="11">
        <v>109</v>
      </c>
      <c r="R241" s="1"/>
      <c r="S241" s="2">
        <f t="shared" si="11"/>
        <v>-5.2173913043478258E-2</v>
      </c>
      <c r="T241" s="3">
        <f t="shared" si="12"/>
        <v>-1</v>
      </c>
      <c r="U241" s="47"/>
    </row>
    <row r="242" spans="1:21">
      <c r="A242" s="47"/>
      <c r="B242" s="57"/>
      <c r="C242" s="28"/>
      <c r="D242" s="5" t="s">
        <v>479</v>
      </c>
      <c r="E242" s="10">
        <v>101</v>
      </c>
      <c r="F242" s="10">
        <v>128</v>
      </c>
      <c r="G242" s="10">
        <v>105</v>
      </c>
      <c r="H242" s="10">
        <v>97</v>
      </c>
      <c r="I242" s="10">
        <v>85</v>
      </c>
      <c r="J242" s="10">
        <v>92</v>
      </c>
      <c r="K242" s="10">
        <v>92</v>
      </c>
      <c r="L242" s="10">
        <v>85</v>
      </c>
      <c r="M242" s="10">
        <v>89</v>
      </c>
      <c r="N242" s="10">
        <v>93</v>
      </c>
      <c r="O242" s="10">
        <v>115</v>
      </c>
      <c r="P242" s="10">
        <v>118</v>
      </c>
      <c r="Q242" s="11">
        <v>104</v>
      </c>
      <c r="R242" s="1"/>
      <c r="S242" s="2">
        <f t="shared" si="11"/>
        <v>0.16853932584269662</v>
      </c>
      <c r="T242" s="3">
        <f t="shared" si="12"/>
        <v>1</v>
      </c>
      <c r="U242" s="47"/>
    </row>
    <row r="243" spans="1:21">
      <c r="A243" s="47"/>
      <c r="B243" s="57"/>
      <c r="C243" s="28"/>
      <c r="D243" s="5" t="s">
        <v>94</v>
      </c>
      <c r="E243" s="10">
        <v>122</v>
      </c>
      <c r="F243" s="10">
        <v>151</v>
      </c>
      <c r="G243" s="10">
        <v>154</v>
      </c>
      <c r="H243" s="10">
        <v>124</v>
      </c>
      <c r="I243" s="10">
        <v>84</v>
      </c>
      <c r="J243" s="10">
        <v>112</v>
      </c>
      <c r="K243" s="10">
        <v>108</v>
      </c>
      <c r="L243" s="10">
        <v>107</v>
      </c>
      <c r="M243" s="10">
        <v>118</v>
      </c>
      <c r="N243" s="10">
        <v>109</v>
      </c>
      <c r="O243" s="10">
        <v>97</v>
      </c>
      <c r="P243" s="10">
        <v>95</v>
      </c>
      <c r="Q243" s="11">
        <v>101</v>
      </c>
      <c r="R243" s="1"/>
      <c r="S243" s="2">
        <f t="shared" si="11"/>
        <v>-0.1440677966101695</v>
      </c>
      <c r="T243" s="3">
        <f t="shared" si="12"/>
        <v>-1</v>
      </c>
      <c r="U243" s="47"/>
    </row>
    <row r="244" spans="1:21">
      <c r="A244" s="47"/>
      <c r="B244" s="57"/>
      <c r="C244" s="28"/>
      <c r="D244" s="5" t="s">
        <v>94</v>
      </c>
      <c r="E244" s="10">
        <v>52</v>
      </c>
      <c r="F244" s="10">
        <v>39</v>
      </c>
      <c r="G244" s="10">
        <v>80</v>
      </c>
      <c r="H244" s="10">
        <v>53</v>
      </c>
      <c r="I244" s="10">
        <v>59</v>
      </c>
      <c r="J244" s="10">
        <v>155</v>
      </c>
      <c r="K244" s="10">
        <v>147</v>
      </c>
      <c r="L244" s="10">
        <v>233</v>
      </c>
      <c r="M244" s="10">
        <v>296</v>
      </c>
      <c r="N244" s="10">
        <v>154</v>
      </c>
      <c r="O244" s="10">
        <v>108</v>
      </c>
      <c r="P244" s="10">
        <v>118</v>
      </c>
      <c r="Q244" s="11">
        <v>101</v>
      </c>
      <c r="R244" s="1"/>
      <c r="S244" s="2">
        <f t="shared" si="11"/>
        <v>-0.65878378378378377</v>
      </c>
      <c r="T244" s="32">
        <f t="shared" si="12"/>
        <v>-1</v>
      </c>
      <c r="U244" s="47"/>
    </row>
    <row r="245" spans="1:21">
      <c r="A245" s="47"/>
      <c r="B245" s="57"/>
      <c r="C245" s="28"/>
      <c r="D245" s="5" t="s">
        <v>417</v>
      </c>
      <c r="E245" s="10">
        <v>111</v>
      </c>
      <c r="F245" s="10">
        <v>87</v>
      </c>
      <c r="G245" s="10">
        <v>73</v>
      </c>
      <c r="H245" s="10">
        <v>93</v>
      </c>
      <c r="I245" s="10">
        <v>97</v>
      </c>
      <c r="J245" s="10">
        <v>105</v>
      </c>
      <c r="K245" s="10">
        <v>83</v>
      </c>
      <c r="L245" s="10">
        <v>69</v>
      </c>
      <c r="M245" s="10">
        <v>81</v>
      </c>
      <c r="N245" s="10">
        <v>119</v>
      </c>
      <c r="O245" s="10">
        <v>81</v>
      </c>
      <c r="P245" s="10">
        <v>84</v>
      </c>
      <c r="Q245" s="11">
        <v>97</v>
      </c>
      <c r="R245" s="20"/>
      <c r="S245" s="30">
        <f t="shared" si="11"/>
        <v>0.19753086419753085</v>
      </c>
      <c r="T245" s="3">
        <f t="shared" si="12"/>
        <v>1</v>
      </c>
      <c r="U245" s="47"/>
    </row>
    <row r="246" spans="1:21">
      <c r="A246" s="47"/>
      <c r="B246" s="57"/>
      <c r="C246" s="28"/>
      <c r="D246" s="5" t="s">
        <v>249</v>
      </c>
      <c r="E246" s="10">
        <v>149</v>
      </c>
      <c r="F246" s="10">
        <v>122</v>
      </c>
      <c r="G246" s="10">
        <v>101</v>
      </c>
      <c r="H246" s="10">
        <v>122</v>
      </c>
      <c r="I246" s="10">
        <v>99</v>
      </c>
      <c r="J246" s="10">
        <v>130</v>
      </c>
      <c r="K246" s="10">
        <v>97</v>
      </c>
      <c r="L246" s="10">
        <v>104</v>
      </c>
      <c r="M246" s="10">
        <v>111</v>
      </c>
      <c r="N246" s="10">
        <v>120</v>
      </c>
      <c r="O246" s="10">
        <v>104</v>
      </c>
      <c r="P246" s="10">
        <v>130</v>
      </c>
      <c r="Q246" s="11">
        <v>97</v>
      </c>
      <c r="R246" s="1"/>
      <c r="S246" s="2">
        <f t="shared" si="11"/>
        <v>-0.12612612612612611</v>
      </c>
      <c r="T246" s="3">
        <f t="shared" si="12"/>
        <v>-1</v>
      </c>
      <c r="U246" s="47"/>
    </row>
    <row r="247" spans="1:21">
      <c r="A247" s="47"/>
      <c r="B247" s="57"/>
      <c r="C247" s="28"/>
      <c r="D247" s="5" t="s">
        <v>349</v>
      </c>
      <c r="E247" s="10">
        <v>68</v>
      </c>
      <c r="F247" s="10">
        <v>90</v>
      </c>
      <c r="G247" s="10">
        <v>84</v>
      </c>
      <c r="H247" s="10">
        <v>110</v>
      </c>
      <c r="I247" s="10">
        <v>78</v>
      </c>
      <c r="J247" s="10">
        <v>69</v>
      </c>
      <c r="K247" s="10">
        <v>60</v>
      </c>
      <c r="L247" s="10">
        <v>74</v>
      </c>
      <c r="M247" s="10">
        <v>92</v>
      </c>
      <c r="N247" s="10">
        <v>113</v>
      </c>
      <c r="O247" s="10">
        <v>90</v>
      </c>
      <c r="P247" s="10">
        <v>96</v>
      </c>
      <c r="Q247" s="11">
        <v>96</v>
      </c>
      <c r="R247" s="1"/>
      <c r="S247" s="2">
        <f t="shared" si="11"/>
        <v>4.3478260869565216E-2</v>
      </c>
      <c r="T247" s="32">
        <f t="shared" si="12"/>
        <v>0</v>
      </c>
      <c r="U247" s="47"/>
    </row>
    <row r="248" spans="1:21">
      <c r="A248" s="47"/>
      <c r="B248" s="57"/>
      <c r="C248" s="28" t="s">
        <v>81</v>
      </c>
      <c r="D248" s="5" t="s">
        <v>484</v>
      </c>
      <c r="E248" s="10">
        <v>107</v>
      </c>
      <c r="F248" s="10">
        <v>133</v>
      </c>
      <c r="G248" s="10">
        <v>73</v>
      </c>
      <c r="H248" s="10">
        <v>83</v>
      </c>
      <c r="I248" s="10">
        <v>83</v>
      </c>
      <c r="J248" s="10">
        <v>150</v>
      </c>
      <c r="K248" s="10">
        <v>63</v>
      </c>
      <c r="L248" s="10">
        <v>50</v>
      </c>
      <c r="M248" s="10">
        <v>108</v>
      </c>
      <c r="N248" s="10">
        <v>134</v>
      </c>
      <c r="O248" s="10">
        <v>72</v>
      </c>
      <c r="P248" s="10">
        <v>68</v>
      </c>
      <c r="Q248" s="11">
        <v>95</v>
      </c>
      <c r="R248" s="1"/>
      <c r="S248" s="2">
        <f t="shared" si="11"/>
        <v>-0.12037037037037036</v>
      </c>
      <c r="T248" s="3">
        <f t="shared" si="12"/>
        <v>-1</v>
      </c>
      <c r="U248" s="47"/>
    </row>
    <row r="249" spans="1:21">
      <c r="A249" s="47"/>
      <c r="B249" s="57"/>
      <c r="C249" s="28"/>
      <c r="D249" s="5" t="s">
        <v>94</v>
      </c>
      <c r="E249" s="10">
        <v>212</v>
      </c>
      <c r="F249" s="10">
        <v>173</v>
      </c>
      <c r="G249" s="10">
        <v>172</v>
      </c>
      <c r="H249" s="10">
        <v>166</v>
      </c>
      <c r="I249" s="10">
        <v>137</v>
      </c>
      <c r="J249" s="10">
        <v>146</v>
      </c>
      <c r="K249" s="10">
        <v>152</v>
      </c>
      <c r="L249" s="10">
        <v>141</v>
      </c>
      <c r="M249" s="10">
        <v>143</v>
      </c>
      <c r="N249" s="10">
        <v>153</v>
      </c>
      <c r="O249" s="10">
        <v>159</v>
      </c>
      <c r="P249" s="10">
        <v>153</v>
      </c>
      <c r="Q249" s="11">
        <v>95</v>
      </c>
      <c r="R249" s="20"/>
      <c r="S249" s="30">
        <f t="shared" si="11"/>
        <v>-0.33566433566433568</v>
      </c>
      <c r="T249" s="3">
        <f t="shared" si="12"/>
        <v>-1</v>
      </c>
      <c r="U249" s="47"/>
    </row>
    <row r="250" spans="1:21">
      <c r="A250" s="47"/>
      <c r="B250" s="57"/>
      <c r="C250" s="28"/>
      <c r="D250" s="5" t="s">
        <v>395</v>
      </c>
      <c r="E250" s="10">
        <v>149</v>
      </c>
      <c r="F250" s="10">
        <v>168</v>
      </c>
      <c r="G250" s="10">
        <v>169</v>
      </c>
      <c r="H250" s="10">
        <v>156</v>
      </c>
      <c r="I250" s="10">
        <v>164</v>
      </c>
      <c r="J250" s="10">
        <v>133</v>
      </c>
      <c r="K250" s="10">
        <v>97</v>
      </c>
      <c r="L250" s="10">
        <v>126</v>
      </c>
      <c r="M250" s="10">
        <v>96</v>
      </c>
      <c r="N250" s="10">
        <v>100</v>
      </c>
      <c r="O250" s="10">
        <v>78</v>
      </c>
      <c r="P250" s="10">
        <v>95</v>
      </c>
      <c r="Q250" s="11">
        <v>93</v>
      </c>
      <c r="R250" s="1"/>
      <c r="S250" s="2">
        <f t="shared" si="11"/>
        <v>-3.125E-2</v>
      </c>
      <c r="T250" s="3">
        <f t="shared" si="12"/>
        <v>0</v>
      </c>
      <c r="U250" s="47"/>
    </row>
    <row r="251" spans="1:21">
      <c r="A251" s="47"/>
      <c r="B251" s="57"/>
      <c r="C251" s="28"/>
      <c r="D251" s="5" t="s">
        <v>400</v>
      </c>
      <c r="E251" s="10">
        <v>135</v>
      </c>
      <c r="F251" s="10">
        <v>131</v>
      </c>
      <c r="G251" s="10">
        <v>125</v>
      </c>
      <c r="H251" s="10">
        <v>144</v>
      </c>
      <c r="I251" s="10">
        <v>99</v>
      </c>
      <c r="J251" s="10">
        <v>99</v>
      </c>
      <c r="K251" s="10">
        <v>85</v>
      </c>
      <c r="L251" s="10">
        <v>98</v>
      </c>
      <c r="M251" s="10">
        <v>103</v>
      </c>
      <c r="N251" s="10">
        <v>71</v>
      </c>
      <c r="O251" s="10">
        <v>94</v>
      </c>
      <c r="P251" s="10">
        <v>89</v>
      </c>
      <c r="Q251" s="11">
        <v>92</v>
      </c>
      <c r="R251" s="1"/>
      <c r="S251" s="2">
        <f t="shared" si="11"/>
        <v>-0.10679611650485436</v>
      </c>
      <c r="T251" s="3">
        <f t="shared" si="12"/>
        <v>-1</v>
      </c>
      <c r="U251" s="47"/>
    </row>
    <row r="252" spans="1:21">
      <c r="A252" s="47"/>
      <c r="B252" s="57"/>
      <c r="C252" s="28"/>
      <c r="D252" s="5" t="s">
        <v>156</v>
      </c>
      <c r="E252" s="10">
        <v>58</v>
      </c>
      <c r="F252" s="10">
        <v>68</v>
      </c>
      <c r="G252" s="10">
        <v>57</v>
      </c>
      <c r="H252" s="10">
        <v>64</v>
      </c>
      <c r="I252" s="10">
        <v>65</v>
      </c>
      <c r="J252" s="10">
        <v>45</v>
      </c>
      <c r="K252" s="10">
        <v>66</v>
      </c>
      <c r="L252" s="10">
        <v>65</v>
      </c>
      <c r="M252" s="10">
        <v>74</v>
      </c>
      <c r="N252" s="10">
        <v>70</v>
      </c>
      <c r="O252" s="10">
        <v>65</v>
      </c>
      <c r="P252" s="10">
        <v>70</v>
      </c>
      <c r="Q252" s="11">
        <v>90</v>
      </c>
      <c r="R252" s="20"/>
      <c r="S252" s="30">
        <f t="shared" si="11"/>
        <v>0.21621621621621623</v>
      </c>
      <c r="T252" s="3">
        <f t="shared" si="12"/>
        <v>1</v>
      </c>
      <c r="U252" s="47"/>
    </row>
    <row r="253" spans="1:21">
      <c r="A253" s="47"/>
      <c r="B253" s="57"/>
      <c r="C253" s="28" t="s">
        <v>33</v>
      </c>
      <c r="D253" s="5" t="s">
        <v>186</v>
      </c>
      <c r="E253" s="10">
        <v>198</v>
      </c>
      <c r="F253" s="10">
        <v>192</v>
      </c>
      <c r="G253" s="10">
        <v>179</v>
      </c>
      <c r="H253" s="10">
        <v>194</v>
      </c>
      <c r="I253" s="10">
        <v>123</v>
      </c>
      <c r="J253" s="10">
        <v>121</v>
      </c>
      <c r="K253" s="10">
        <v>136</v>
      </c>
      <c r="L253" s="10">
        <v>155</v>
      </c>
      <c r="M253" s="10">
        <v>109</v>
      </c>
      <c r="N253" s="10">
        <v>134</v>
      </c>
      <c r="O253" s="10">
        <v>107</v>
      </c>
      <c r="P253" s="10">
        <v>141</v>
      </c>
      <c r="Q253" s="11">
        <v>90</v>
      </c>
      <c r="R253" s="20"/>
      <c r="S253" s="30">
        <f t="shared" si="11"/>
        <v>-0.1743119266055046</v>
      </c>
      <c r="T253" s="3">
        <f t="shared" si="12"/>
        <v>-1</v>
      </c>
      <c r="U253" s="47"/>
    </row>
    <row r="254" spans="1:21">
      <c r="A254" s="47"/>
      <c r="B254" s="57"/>
      <c r="C254" s="28"/>
      <c r="D254" s="5" t="s">
        <v>305</v>
      </c>
      <c r="E254" s="10">
        <v>90</v>
      </c>
      <c r="F254" s="10">
        <v>97</v>
      </c>
      <c r="G254" s="10">
        <v>53</v>
      </c>
      <c r="H254" s="10">
        <v>33</v>
      </c>
      <c r="I254" s="10">
        <v>85</v>
      </c>
      <c r="J254" s="10">
        <v>125</v>
      </c>
      <c r="K254" s="10">
        <v>33</v>
      </c>
      <c r="L254" s="10">
        <v>34</v>
      </c>
      <c r="M254" s="10">
        <v>87</v>
      </c>
      <c r="N254" s="10">
        <v>120</v>
      </c>
      <c r="O254" s="10">
        <v>57</v>
      </c>
      <c r="P254" s="10">
        <v>44</v>
      </c>
      <c r="Q254" s="11">
        <v>89</v>
      </c>
      <c r="R254" s="1"/>
      <c r="S254" s="2">
        <f t="shared" si="11"/>
        <v>2.2988505747126436E-2</v>
      </c>
      <c r="T254" s="3">
        <f t="shared" si="12"/>
        <v>0</v>
      </c>
      <c r="U254" s="47"/>
    </row>
    <row r="255" spans="1:21">
      <c r="A255" s="47"/>
      <c r="B255" s="57"/>
      <c r="C255" s="28" t="s">
        <v>78</v>
      </c>
      <c r="D255" s="5" t="s">
        <v>468</v>
      </c>
      <c r="E255" s="10">
        <v>72</v>
      </c>
      <c r="F255" s="10">
        <v>108</v>
      </c>
      <c r="G255" s="10">
        <v>103</v>
      </c>
      <c r="H255" s="10">
        <v>94</v>
      </c>
      <c r="I255" s="10">
        <v>97</v>
      </c>
      <c r="J255" s="10">
        <v>116</v>
      </c>
      <c r="K255" s="10">
        <v>135</v>
      </c>
      <c r="L255" s="10">
        <v>219</v>
      </c>
      <c r="M255" s="10">
        <v>104</v>
      </c>
      <c r="N255" s="10">
        <v>81</v>
      </c>
      <c r="O255" s="10">
        <v>76</v>
      </c>
      <c r="P255" s="10">
        <v>103</v>
      </c>
      <c r="Q255" s="11">
        <v>89</v>
      </c>
      <c r="R255" s="1"/>
      <c r="S255" s="2">
        <f t="shared" si="11"/>
        <v>-0.14423076923076922</v>
      </c>
      <c r="T255" s="32">
        <f t="shared" si="12"/>
        <v>-1</v>
      </c>
      <c r="U255" s="47"/>
    </row>
    <row r="256" spans="1:21">
      <c r="A256" s="47"/>
      <c r="B256" s="57"/>
      <c r="C256" s="28"/>
      <c r="D256" s="5" t="s">
        <v>399</v>
      </c>
      <c r="E256" s="10">
        <v>109</v>
      </c>
      <c r="F256" s="10">
        <v>100</v>
      </c>
      <c r="G256" s="10">
        <v>64</v>
      </c>
      <c r="H256" s="10">
        <v>53</v>
      </c>
      <c r="I256" s="10">
        <v>90</v>
      </c>
      <c r="J256" s="10">
        <v>121</v>
      </c>
      <c r="K256" s="10">
        <v>57</v>
      </c>
      <c r="L256" s="10">
        <v>57</v>
      </c>
      <c r="M256" s="10">
        <v>118</v>
      </c>
      <c r="N256" s="10">
        <v>103</v>
      </c>
      <c r="O256" s="10">
        <v>45</v>
      </c>
      <c r="P256" s="10">
        <v>57</v>
      </c>
      <c r="Q256" s="11">
        <v>89</v>
      </c>
      <c r="R256" s="1"/>
      <c r="S256" s="2">
        <f t="shared" si="11"/>
        <v>-0.24576271186440679</v>
      </c>
      <c r="T256" s="3">
        <f t="shared" si="12"/>
        <v>-1</v>
      </c>
      <c r="U256" s="47"/>
    </row>
    <row r="257" spans="1:21">
      <c r="A257" s="47"/>
      <c r="B257" s="57"/>
      <c r="C257" s="28"/>
      <c r="D257" s="5" t="s">
        <v>94</v>
      </c>
      <c r="E257" s="10">
        <v>154</v>
      </c>
      <c r="F257" s="10">
        <v>144</v>
      </c>
      <c r="G257" s="10">
        <v>64</v>
      </c>
      <c r="H257" s="10">
        <v>47</v>
      </c>
      <c r="I257" s="10">
        <v>87</v>
      </c>
      <c r="J257" s="10">
        <v>73</v>
      </c>
      <c r="K257" s="10">
        <v>46</v>
      </c>
      <c r="L257" s="10">
        <v>45</v>
      </c>
      <c r="M257" s="10">
        <v>104</v>
      </c>
      <c r="N257" s="10">
        <v>106</v>
      </c>
      <c r="O257" s="10">
        <v>40</v>
      </c>
      <c r="P257" s="10">
        <v>62</v>
      </c>
      <c r="Q257" s="11">
        <v>87</v>
      </c>
      <c r="R257" s="1"/>
      <c r="S257" s="2">
        <f t="shared" si="11"/>
        <v>-0.16346153846153846</v>
      </c>
      <c r="T257" s="3">
        <f t="shared" si="12"/>
        <v>-1</v>
      </c>
      <c r="U257" s="47"/>
    </row>
    <row r="258" spans="1:21">
      <c r="A258" s="47"/>
      <c r="B258" s="57"/>
      <c r="C258" s="28"/>
      <c r="D258" s="5" t="s">
        <v>406</v>
      </c>
      <c r="E258" s="10">
        <v>51</v>
      </c>
      <c r="F258" s="10">
        <v>67</v>
      </c>
      <c r="G258" s="10">
        <v>58</v>
      </c>
      <c r="H258" s="10">
        <v>56</v>
      </c>
      <c r="I258" s="10">
        <v>68</v>
      </c>
      <c r="J258" s="10">
        <v>45</v>
      </c>
      <c r="K258" s="10">
        <v>50</v>
      </c>
      <c r="L258" s="10">
        <v>50</v>
      </c>
      <c r="M258" s="10">
        <v>67</v>
      </c>
      <c r="N258" s="10">
        <v>75</v>
      </c>
      <c r="O258" s="10">
        <v>63</v>
      </c>
      <c r="P258" s="10">
        <v>89</v>
      </c>
      <c r="Q258" s="11">
        <v>86</v>
      </c>
      <c r="R258" s="20"/>
      <c r="S258" s="30">
        <f t="shared" si="11"/>
        <v>0.28358208955223879</v>
      </c>
      <c r="T258" s="3">
        <f t="shared" si="12"/>
        <v>1</v>
      </c>
      <c r="U258" s="47"/>
    </row>
    <row r="259" spans="1:21">
      <c r="A259" s="47"/>
      <c r="B259" s="57"/>
      <c r="C259" s="28"/>
      <c r="D259" s="5" t="s">
        <v>94</v>
      </c>
      <c r="E259" s="10">
        <v>118</v>
      </c>
      <c r="F259" s="10">
        <v>108</v>
      </c>
      <c r="G259" s="10">
        <v>94</v>
      </c>
      <c r="H259" s="10">
        <v>95</v>
      </c>
      <c r="I259" s="10">
        <v>132</v>
      </c>
      <c r="J259" s="10">
        <v>111</v>
      </c>
      <c r="K259" s="10">
        <v>94</v>
      </c>
      <c r="L259" s="10">
        <v>68</v>
      </c>
      <c r="M259" s="10">
        <v>89</v>
      </c>
      <c r="N259" s="10">
        <v>117</v>
      </c>
      <c r="O259" s="10">
        <v>83</v>
      </c>
      <c r="P259" s="10">
        <v>83</v>
      </c>
      <c r="Q259" s="11">
        <v>86</v>
      </c>
      <c r="R259" s="16"/>
      <c r="S259" s="31">
        <f t="shared" si="11"/>
        <v>-3.3707865168539325E-2</v>
      </c>
      <c r="T259" s="32">
        <f t="shared" si="12"/>
        <v>0</v>
      </c>
      <c r="U259" s="47"/>
    </row>
    <row r="260" spans="1:21">
      <c r="A260" s="47"/>
      <c r="B260" s="57"/>
      <c r="C260" s="28" t="s">
        <v>88</v>
      </c>
      <c r="D260" s="5" t="s">
        <v>512</v>
      </c>
      <c r="E260" s="10">
        <v>141</v>
      </c>
      <c r="F260" s="10">
        <v>133</v>
      </c>
      <c r="G260" s="10">
        <v>199</v>
      </c>
      <c r="H260" s="10">
        <v>225</v>
      </c>
      <c r="I260" s="10">
        <v>169</v>
      </c>
      <c r="J260" s="10">
        <v>146</v>
      </c>
      <c r="K260" s="10">
        <v>153</v>
      </c>
      <c r="L260" s="10">
        <v>142</v>
      </c>
      <c r="M260" s="10">
        <v>117</v>
      </c>
      <c r="N260" s="10">
        <v>141</v>
      </c>
      <c r="O260" s="10">
        <v>139</v>
      </c>
      <c r="P260" s="10">
        <v>97</v>
      </c>
      <c r="Q260" s="11">
        <v>86</v>
      </c>
      <c r="R260" s="1"/>
      <c r="S260" s="2">
        <f t="shared" si="11"/>
        <v>-0.26495726495726496</v>
      </c>
      <c r="T260" s="33">
        <f t="shared" si="12"/>
        <v>-1</v>
      </c>
      <c r="U260" s="47"/>
    </row>
    <row r="261" spans="1:21">
      <c r="A261" s="47"/>
      <c r="B261" s="57"/>
      <c r="C261" s="28"/>
      <c r="D261" s="5" t="s">
        <v>526</v>
      </c>
      <c r="E261" s="10">
        <v>88</v>
      </c>
      <c r="F261" s="10">
        <v>100</v>
      </c>
      <c r="G261" s="10">
        <v>81</v>
      </c>
      <c r="H261" s="10">
        <v>87</v>
      </c>
      <c r="I261" s="10">
        <v>87</v>
      </c>
      <c r="J261" s="10">
        <v>76</v>
      </c>
      <c r="K261" s="10">
        <v>68</v>
      </c>
      <c r="L261" s="10">
        <v>63</v>
      </c>
      <c r="M261" s="10">
        <v>61</v>
      </c>
      <c r="N261" s="10">
        <v>81</v>
      </c>
      <c r="O261" s="10">
        <v>61</v>
      </c>
      <c r="P261" s="10">
        <v>57</v>
      </c>
      <c r="Q261" s="11">
        <v>85</v>
      </c>
      <c r="R261" s="1"/>
      <c r="S261" s="2">
        <f t="shared" si="11"/>
        <v>0.39344262295081966</v>
      </c>
      <c r="T261" s="3">
        <f t="shared" si="12"/>
        <v>1</v>
      </c>
      <c r="U261" s="47"/>
    </row>
    <row r="262" spans="1:21">
      <c r="A262" s="47"/>
      <c r="B262" s="57"/>
      <c r="C262" s="28" t="s">
        <v>86</v>
      </c>
      <c r="D262" s="5" t="s">
        <v>498</v>
      </c>
      <c r="E262" s="10">
        <v>87</v>
      </c>
      <c r="F262" s="10">
        <v>78</v>
      </c>
      <c r="G262" s="10">
        <v>73</v>
      </c>
      <c r="H262" s="10">
        <v>86</v>
      </c>
      <c r="I262" s="10">
        <v>103</v>
      </c>
      <c r="J262" s="10">
        <v>107</v>
      </c>
      <c r="K262" s="10">
        <v>73</v>
      </c>
      <c r="L262" s="10">
        <v>88</v>
      </c>
      <c r="M262" s="10">
        <v>76</v>
      </c>
      <c r="N262" s="10">
        <v>64</v>
      </c>
      <c r="O262" s="10">
        <v>70</v>
      </c>
      <c r="P262" s="10">
        <v>81</v>
      </c>
      <c r="Q262" s="11">
        <v>85</v>
      </c>
      <c r="R262" s="1"/>
      <c r="S262" s="2">
        <f t="shared" si="11"/>
        <v>0.11842105263157894</v>
      </c>
      <c r="T262" s="3">
        <f t="shared" si="12"/>
        <v>1</v>
      </c>
      <c r="U262" s="47"/>
    </row>
    <row r="263" spans="1:21">
      <c r="A263" s="47"/>
      <c r="B263" s="57"/>
      <c r="C263" s="28"/>
      <c r="D263" s="5" t="s">
        <v>474</v>
      </c>
      <c r="E263" s="10">
        <v>96</v>
      </c>
      <c r="F263" s="10">
        <v>99</v>
      </c>
      <c r="G263" s="10">
        <v>83</v>
      </c>
      <c r="H263" s="10">
        <v>84</v>
      </c>
      <c r="I263" s="10">
        <v>106</v>
      </c>
      <c r="J263" s="10">
        <v>84</v>
      </c>
      <c r="K263" s="10">
        <v>71</v>
      </c>
      <c r="L263" s="10">
        <v>104</v>
      </c>
      <c r="M263" s="10">
        <v>84</v>
      </c>
      <c r="N263" s="10">
        <v>91</v>
      </c>
      <c r="O263" s="10">
        <v>83</v>
      </c>
      <c r="P263" s="10">
        <v>100</v>
      </c>
      <c r="Q263" s="11">
        <v>85</v>
      </c>
      <c r="R263" s="20"/>
      <c r="S263" s="30">
        <f t="shared" si="11"/>
        <v>1.1904761904761904E-2</v>
      </c>
      <c r="T263" s="3">
        <f t="shared" si="12"/>
        <v>0</v>
      </c>
      <c r="U263" s="47"/>
    </row>
    <row r="264" spans="1:21">
      <c r="A264" s="47"/>
      <c r="B264" s="57"/>
      <c r="C264" s="28"/>
      <c r="D264" s="5" t="s">
        <v>94</v>
      </c>
      <c r="E264" s="10">
        <v>142</v>
      </c>
      <c r="F264" s="10">
        <v>123</v>
      </c>
      <c r="G264" s="10">
        <v>107</v>
      </c>
      <c r="H264" s="10">
        <v>135</v>
      </c>
      <c r="I264" s="10">
        <v>103</v>
      </c>
      <c r="J264" s="10">
        <v>82</v>
      </c>
      <c r="K264" s="10">
        <v>65</v>
      </c>
      <c r="L264" s="10">
        <v>82</v>
      </c>
      <c r="M264" s="10">
        <v>117</v>
      </c>
      <c r="N264" s="10">
        <v>98</v>
      </c>
      <c r="O264" s="10">
        <v>81</v>
      </c>
      <c r="P264" s="10">
        <v>117</v>
      </c>
      <c r="Q264" s="11">
        <v>85</v>
      </c>
      <c r="R264" s="1"/>
      <c r="S264" s="2">
        <f t="shared" si="11"/>
        <v>-0.27350427350427353</v>
      </c>
      <c r="T264" s="3">
        <f t="shared" si="12"/>
        <v>-1</v>
      </c>
      <c r="U264" s="47"/>
    </row>
    <row r="265" spans="1:21">
      <c r="A265" s="47"/>
      <c r="B265" s="57"/>
      <c r="C265" s="28"/>
      <c r="D265" s="5" t="s">
        <v>94</v>
      </c>
      <c r="E265" s="10">
        <v>146</v>
      </c>
      <c r="F265" s="10">
        <v>127</v>
      </c>
      <c r="G265" s="10">
        <v>104</v>
      </c>
      <c r="H265" s="10">
        <v>115</v>
      </c>
      <c r="I265" s="10">
        <v>107</v>
      </c>
      <c r="J265" s="10">
        <v>84</v>
      </c>
      <c r="K265" s="10">
        <v>88</v>
      </c>
      <c r="L265" s="10">
        <v>90</v>
      </c>
      <c r="M265" s="10">
        <v>100</v>
      </c>
      <c r="N265" s="10">
        <v>97</v>
      </c>
      <c r="O265" s="10">
        <v>115</v>
      </c>
      <c r="P265" s="10">
        <v>125</v>
      </c>
      <c r="Q265" s="11">
        <v>84</v>
      </c>
      <c r="R265" s="1"/>
      <c r="S265" s="2">
        <f t="shared" ref="S265:S328" si="13">(Q265-M265)/M265</f>
        <v>-0.16</v>
      </c>
      <c r="T265" s="3">
        <f t="shared" si="12"/>
        <v>-1</v>
      </c>
      <c r="U265" s="47"/>
    </row>
    <row r="266" spans="1:21">
      <c r="A266" s="47"/>
      <c r="B266" s="57"/>
      <c r="C266" s="28"/>
      <c r="D266" s="5" t="s">
        <v>289</v>
      </c>
      <c r="E266" s="10">
        <v>111</v>
      </c>
      <c r="F266" s="10">
        <v>91</v>
      </c>
      <c r="G266" s="10">
        <v>101</v>
      </c>
      <c r="H266" s="10">
        <v>80</v>
      </c>
      <c r="I266" s="10">
        <v>89</v>
      </c>
      <c r="J266" s="10">
        <v>113</v>
      </c>
      <c r="K266" s="10">
        <v>53</v>
      </c>
      <c r="L266" s="10">
        <v>62</v>
      </c>
      <c r="M266" s="10">
        <v>97</v>
      </c>
      <c r="N266" s="10">
        <v>100</v>
      </c>
      <c r="O266" s="10">
        <v>76</v>
      </c>
      <c r="P266" s="10">
        <v>71</v>
      </c>
      <c r="Q266" s="11">
        <v>83</v>
      </c>
      <c r="R266" s="1"/>
      <c r="S266" s="2">
        <f t="shared" si="13"/>
        <v>-0.14432989690721648</v>
      </c>
      <c r="T266" s="3">
        <f t="shared" si="12"/>
        <v>-1</v>
      </c>
      <c r="U266" s="47"/>
    </row>
    <row r="267" spans="1:21">
      <c r="A267" s="47"/>
      <c r="B267" s="57"/>
      <c r="C267" s="28" t="s">
        <v>45</v>
      </c>
      <c r="D267" s="5" t="s">
        <v>259</v>
      </c>
      <c r="E267" s="10">
        <v>140</v>
      </c>
      <c r="F267" s="10">
        <v>184</v>
      </c>
      <c r="G267" s="10">
        <v>55</v>
      </c>
      <c r="H267" s="10">
        <v>45</v>
      </c>
      <c r="I267" s="10">
        <v>107</v>
      </c>
      <c r="J267" s="10">
        <v>162</v>
      </c>
      <c r="K267" s="10">
        <v>31</v>
      </c>
      <c r="L267" s="10">
        <v>42</v>
      </c>
      <c r="M267" s="10">
        <v>76</v>
      </c>
      <c r="N267" s="10">
        <v>140</v>
      </c>
      <c r="O267" s="10">
        <v>62</v>
      </c>
      <c r="P267" s="10">
        <v>48</v>
      </c>
      <c r="Q267" s="11">
        <v>82</v>
      </c>
      <c r="R267" s="1"/>
      <c r="S267" s="2">
        <f t="shared" si="13"/>
        <v>7.8947368421052627E-2</v>
      </c>
      <c r="T267" s="3">
        <f t="shared" si="12"/>
        <v>1</v>
      </c>
      <c r="U267" s="47"/>
    </row>
    <row r="268" spans="1:21">
      <c r="A268" s="47"/>
      <c r="B268" s="57"/>
      <c r="C268" s="28"/>
      <c r="D268" s="5" t="s">
        <v>207</v>
      </c>
      <c r="E268" s="10">
        <v>99</v>
      </c>
      <c r="F268" s="10">
        <v>97</v>
      </c>
      <c r="G268" s="10">
        <v>178</v>
      </c>
      <c r="H268" s="10">
        <v>179</v>
      </c>
      <c r="I268" s="10">
        <v>128</v>
      </c>
      <c r="J268" s="10">
        <v>104</v>
      </c>
      <c r="K268" s="10">
        <v>180</v>
      </c>
      <c r="L268" s="10">
        <v>115</v>
      </c>
      <c r="M268" s="10">
        <v>91</v>
      </c>
      <c r="N268" s="10">
        <v>79</v>
      </c>
      <c r="O268" s="10">
        <v>131</v>
      </c>
      <c r="P268" s="10">
        <v>110</v>
      </c>
      <c r="Q268" s="11">
        <v>80</v>
      </c>
      <c r="R268" s="20"/>
      <c r="S268" s="30">
        <f t="shared" si="13"/>
        <v>-0.12087912087912088</v>
      </c>
      <c r="T268" s="3">
        <f t="shared" si="12"/>
        <v>-1</v>
      </c>
      <c r="U268" s="47"/>
    </row>
    <row r="269" spans="1:21">
      <c r="A269" s="47"/>
      <c r="B269" s="57"/>
      <c r="C269" s="28"/>
      <c r="D269" s="5" t="s">
        <v>501</v>
      </c>
      <c r="E269" s="10">
        <v>113</v>
      </c>
      <c r="F269" s="10">
        <v>128</v>
      </c>
      <c r="G269" s="10">
        <v>96</v>
      </c>
      <c r="H269" s="10">
        <v>67</v>
      </c>
      <c r="I269" s="10">
        <v>112</v>
      </c>
      <c r="J269" s="10">
        <v>118</v>
      </c>
      <c r="K269" s="10">
        <v>58</v>
      </c>
      <c r="L269" s="10">
        <v>69</v>
      </c>
      <c r="M269" s="10">
        <v>85</v>
      </c>
      <c r="N269" s="10">
        <v>98</v>
      </c>
      <c r="O269" s="10">
        <v>73</v>
      </c>
      <c r="P269" s="10">
        <v>74</v>
      </c>
      <c r="Q269" s="11">
        <v>79</v>
      </c>
      <c r="R269" s="1"/>
      <c r="S269" s="2">
        <f t="shared" si="13"/>
        <v>-7.0588235294117646E-2</v>
      </c>
      <c r="T269" s="3">
        <f t="shared" si="12"/>
        <v>-1</v>
      </c>
      <c r="U269" s="47"/>
    </row>
    <row r="270" spans="1:21">
      <c r="A270" s="47"/>
      <c r="B270" s="57"/>
      <c r="C270" s="28" t="s">
        <v>38</v>
      </c>
      <c r="D270" s="5" t="s">
        <v>212</v>
      </c>
      <c r="E270" s="10">
        <v>65</v>
      </c>
      <c r="F270" s="10">
        <v>71</v>
      </c>
      <c r="G270" s="10">
        <v>62</v>
      </c>
      <c r="H270" s="10">
        <v>46</v>
      </c>
      <c r="I270" s="10">
        <v>80</v>
      </c>
      <c r="J270" s="10">
        <v>92</v>
      </c>
      <c r="K270" s="10">
        <v>54</v>
      </c>
      <c r="L270" s="10">
        <v>56</v>
      </c>
      <c r="M270" s="10">
        <v>64</v>
      </c>
      <c r="N270" s="10">
        <v>105</v>
      </c>
      <c r="O270" s="10">
        <v>76</v>
      </c>
      <c r="P270" s="10">
        <v>81</v>
      </c>
      <c r="Q270" s="11">
        <v>78</v>
      </c>
      <c r="R270" s="1"/>
      <c r="S270" s="2">
        <f t="shared" si="13"/>
        <v>0.21875</v>
      </c>
      <c r="T270" s="3">
        <f t="shared" si="12"/>
        <v>1</v>
      </c>
      <c r="U270" s="47"/>
    </row>
    <row r="271" spans="1:21">
      <c r="A271" s="47"/>
      <c r="B271" s="57"/>
      <c r="C271" s="28" t="s">
        <v>61</v>
      </c>
      <c r="D271" s="5" t="s">
        <v>356</v>
      </c>
      <c r="E271" s="10">
        <v>148</v>
      </c>
      <c r="F271" s="10">
        <v>153</v>
      </c>
      <c r="G271" s="10">
        <v>204</v>
      </c>
      <c r="H271" s="10">
        <v>125</v>
      </c>
      <c r="I271" s="10">
        <v>100</v>
      </c>
      <c r="J271" s="10">
        <v>119</v>
      </c>
      <c r="K271" s="10">
        <v>115</v>
      </c>
      <c r="L271" s="10">
        <v>137</v>
      </c>
      <c r="M271" s="10">
        <v>93</v>
      </c>
      <c r="N271" s="10">
        <v>141</v>
      </c>
      <c r="O271" s="10">
        <v>104</v>
      </c>
      <c r="P271" s="10">
        <v>100</v>
      </c>
      <c r="Q271" s="11">
        <v>78</v>
      </c>
      <c r="R271" s="16"/>
      <c r="S271" s="31">
        <f t="shared" si="13"/>
        <v>-0.16129032258064516</v>
      </c>
      <c r="T271" s="32">
        <f t="shared" si="12"/>
        <v>-1</v>
      </c>
      <c r="U271" s="47"/>
    </row>
    <row r="272" spans="1:21">
      <c r="A272" s="47"/>
      <c r="B272" s="57"/>
      <c r="C272" s="28"/>
      <c r="D272" s="5" t="s">
        <v>287</v>
      </c>
      <c r="E272" s="10">
        <v>104</v>
      </c>
      <c r="F272" s="10">
        <v>81</v>
      </c>
      <c r="G272" s="10">
        <v>86</v>
      </c>
      <c r="H272" s="10">
        <v>65</v>
      </c>
      <c r="I272" s="10">
        <v>63</v>
      </c>
      <c r="J272" s="10">
        <v>51</v>
      </c>
      <c r="K272" s="10">
        <v>22</v>
      </c>
      <c r="L272" s="10">
        <v>61</v>
      </c>
      <c r="M272" s="10">
        <v>51</v>
      </c>
      <c r="N272" s="10">
        <v>52</v>
      </c>
      <c r="O272" s="10">
        <v>63</v>
      </c>
      <c r="P272" s="10">
        <v>91</v>
      </c>
      <c r="Q272" s="11">
        <v>77</v>
      </c>
      <c r="R272" s="20"/>
      <c r="S272" s="30">
        <f t="shared" si="13"/>
        <v>0.50980392156862742</v>
      </c>
      <c r="T272" s="3">
        <f t="shared" si="12"/>
        <v>1</v>
      </c>
      <c r="U272" s="47"/>
    </row>
    <row r="273" spans="1:21">
      <c r="A273" s="47"/>
      <c r="B273" s="57"/>
      <c r="C273" s="28"/>
      <c r="D273" s="5" t="s">
        <v>94</v>
      </c>
      <c r="E273" s="10">
        <v>170</v>
      </c>
      <c r="F273" s="10">
        <v>114</v>
      </c>
      <c r="G273" s="10">
        <v>99</v>
      </c>
      <c r="H273" s="10">
        <v>89</v>
      </c>
      <c r="I273" s="10">
        <v>70</v>
      </c>
      <c r="J273" s="10">
        <v>53</v>
      </c>
      <c r="K273" s="10">
        <v>59</v>
      </c>
      <c r="L273" s="10">
        <v>46</v>
      </c>
      <c r="M273" s="10">
        <v>58</v>
      </c>
      <c r="N273" s="10">
        <v>53</v>
      </c>
      <c r="O273" s="10">
        <v>39</v>
      </c>
      <c r="P273" s="10">
        <v>98</v>
      </c>
      <c r="Q273" s="11">
        <v>77</v>
      </c>
      <c r="R273" s="1"/>
      <c r="S273" s="2">
        <f t="shared" si="13"/>
        <v>0.32758620689655171</v>
      </c>
      <c r="T273" s="3">
        <f t="shared" si="12"/>
        <v>1</v>
      </c>
      <c r="U273" s="47"/>
    </row>
    <row r="274" spans="1:21">
      <c r="A274" s="47"/>
      <c r="B274" s="57" t="s">
        <v>12</v>
      </c>
      <c r="C274" s="28" t="s">
        <v>35</v>
      </c>
      <c r="D274" s="5" t="s">
        <v>192</v>
      </c>
      <c r="E274" s="10">
        <v>96</v>
      </c>
      <c r="F274" s="10">
        <v>103</v>
      </c>
      <c r="G274" s="10">
        <v>66</v>
      </c>
      <c r="H274" s="10">
        <v>77</v>
      </c>
      <c r="I274" s="10">
        <v>84</v>
      </c>
      <c r="J274" s="10">
        <v>85</v>
      </c>
      <c r="K274" s="10">
        <v>57</v>
      </c>
      <c r="L274" s="10">
        <v>67</v>
      </c>
      <c r="M274" s="10">
        <v>78</v>
      </c>
      <c r="N274" s="10">
        <v>75</v>
      </c>
      <c r="O274" s="10">
        <v>65</v>
      </c>
      <c r="P274" s="10">
        <v>83</v>
      </c>
      <c r="Q274" s="11">
        <v>76</v>
      </c>
      <c r="R274" s="20"/>
      <c r="S274" s="30">
        <f t="shared" si="13"/>
        <v>-2.564102564102564E-2</v>
      </c>
      <c r="T274" s="3">
        <f t="shared" si="12"/>
        <v>0</v>
      </c>
      <c r="U274" s="47"/>
    </row>
    <row r="275" spans="1:21">
      <c r="A275" s="47"/>
      <c r="B275" s="57"/>
      <c r="C275" s="28"/>
      <c r="D275" s="5" t="s">
        <v>104</v>
      </c>
      <c r="E275" s="10">
        <v>342</v>
      </c>
      <c r="F275" s="10">
        <v>275</v>
      </c>
      <c r="G275" s="10">
        <v>362</v>
      </c>
      <c r="H275" s="10">
        <v>290</v>
      </c>
      <c r="I275" s="10">
        <v>171</v>
      </c>
      <c r="J275" s="10">
        <v>161</v>
      </c>
      <c r="K275" s="10">
        <v>142</v>
      </c>
      <c r="L275" s="10">
        <v>158</v>
      </c>
      <c r="M275" s="10">
        <v>123</v>
      </c>
      <c r="N275" s="10">
        <v>93</v>
      </c>
      <c r="O275" s="10">
        <v>111</v>
      </c>
      <c r="P275" s="10">
        <v>104</v>
      </c>
      <c r="Q275" s="11">
        <v>76</v>
      </c>
      <c r="R275" s="1"/>
      <c r="S275" s="2">
        <f t="shared" si="13"/>
        <v>-0.38211382113821141</v>
      </c>
      <c r="T275" s="3">
        <f t="shared" si="12"/>
        <v>-1</v>
      </c>
      <c r="U275" s="47"/>
    </row>
    <row r="276" spans="1:21">
      <c r="A276" s="47"/>
      <c r="B276" s="57"/>
      <c r="C276" s="28"/>
      <c r="D276" s="5" t="s">
        <v>490</v>
      </c>
      <c r="E276" s="10">
        <v>70</v>
      </c>
      <c r="F276" s="10">
        <v>109</v>
      </c>
      <c r="G276" s="10">
        <v>97</v>
      </c>
      <c r="H276" s="10">
        <v>100</v>
      </c>
      <c r="I276" s="10">
        <v>114</v>
      </c>
      <c r="J276" s="10">
        <v>111</v>
      </c>
      <c r="K276" s="10">
        <v>70</v>
      </c>
      <c r="L276" s="10">
        <v>94</v>
      </c>
      <c r="M276" s="10">
        <v>85</v>
      </c>
      <c r="N276" s="10">
        <v>71</v>
      </c>
      <c r="O276" s="10">
        <v>59</v>
      </c>
      <c r="P276" s="10">
        <v>75</v>
      </c>
      <c r="Q276" s="11">
        <v>75</v>
      </c>
      <c r="R276" s="1"/>
      <c r="S276" s="2">
        <f t="shared" si="13"/>
        <v>-0.11764705882352941</v>
      </c>
      <c r="T276" s="3">
        <f t="shared" si="12"/>
        <v>-1</v>
      </c>
      <c r="U276" s="47"/>
    </row>
    <row r="277" spans="1:21">
      <c r="A277" s="47"/>
      <c r="B277" s="57"/>
      <c r="C277" s="28"/>
      <c r="D277" s="5" t="s">
        <v>419</v>
      </c>
      <c r="E277" s="10">
        <v>120</v>
      </c>
      <c r="F277" s="10">
        <v>125</v>
      </c>
      <c r="G277" s="10">
        <v>115</v>
      </c>
      <c r="H277" s="10">
        <v>119</v>
      </c>
      <c r="I277" s="10">
        <v>123</v>
      </c>
      <c r="J277" s="10">
        <v>129</v>
      </c>
      <c r="K277" s="10">
        <v>156</v>
      </c>
      <c r="L277" s="10">
        <v>137</v>
      </c>
      <c r="M277" s="10">
        <v>151</v>
      </c>
      <c r="N277" s="10">
        <v>149</v>
      </c>
      <c r="O277" s="10">
        <v>149</v>
      </c>
      <c r="P277" s="10">
        <v>111</v>
      </c>
      <c r="Q277" s="11">
        <v>75</v>
      </c>
      <c r="R277" s="1"/>
      <c r="S277" s="2">
        <f t="shared" si="13"/>
        <v>-0.50331125827814571</v>
      </c>
      <c r="T277" s="3">
        <f t="shared" si="12"/>
        <v>-1</v>
      </c>
      <c r="U277" s="47"/>
    </row>
    <row r="278" spans="1:21">
      <c r="A278" s="47"/>
      <c r="B278" s="57"/>
      <c r="C278" s="28"/>
      <c r="D278" s="5" t="s">
        <v>416</v>
      </c>
      <c r="E278" s="10">
        <v>111</v>
      </c>
      <c r="F278" s="10">
        <v>119</v>
      </c>
      <c r="G278" s="10">
        <v>237</v>
      </c>
      <c r="H278" s="10">
        <v>175</v>
      </c>
      <c r="I278" s="10">
        <v>100</v>
      </c>
      <c r="J278" s="10">
        <v>86</v>
      </c>
      <c r="K278" s="10">
        <v>181</v>
      </c>
      <c r="L278" s="10">
        <v>193</v>
      </c>
      <c r="M278" s="10">
        <v>97</v>
      </c>
      <c r="N278" s="10">
        <v>67</v>
      </c>
      <c r="O278" s="10">
        <v>140</v>
      </c>
      <c r="P278" s="10">
        <v>76</v>
      </c>
      <c r="Q278" s="11">
        <v>74</v>
      </c>
      <c r="R278" s="20"/>
      <c r="S278" s="30">
        <f t="shared" si="13"/>
        <v>-0.23711340206185566</v>
      </c>
      <c r="T278" s="3">
        <f t="shared" si="12"/>
        <v>-1</v>
      </c>
      <c r="U278" s="47"/>
    </row>
    <row r="279" spans="1:21">
      <c r="A279" s="47"/>
      <c r="B279" s="57"/>
      <c r="C279" s="28" t="s">
        <v>50</v>
      </c>
      <c r="D279" s="5" t="s">
        <v>278</v>
      </c>
      <c r="E279" s="10">
        <v>29</v>
      </c>
      <c r="F279" s="10">
        <v>34</v>
      </c>
      <c r="G279" s="10">
        <v>41</v>
      </c>
      <c r="H279" s="10">
        <v>29</v>
      </c>
      <c r="I279" s="10">
        <v>24</v>
      </c>
      <c r="J279" s="10">
        <v>30</v>
      </c>
      <c r="K279" s="10">
        <v>37</v>
      </c>
      <c r="L279" s="10">
        <v>51</v>
      </c>
      <c r="M279" s="10">
        <v>49</v>
      </c>
      <c r="N279" s="10">
        <v>73</v>
      </c>
      <c r="O279" s="10">
        <v>73</v>
      </c>
      <c r="P279" s="10">
        <v>95</v>
      </c>
      <c r="Q279" s="11">
        <v>72</v>
      </c>
      <c r="R279" s="16"/>
      <c r="S279" s="31">
        <f t="shared" si="13"/>
        <v>0.46938775510204084</v>
      </c>
      <c r="T279" s="3">
        <f t="shared" si="12"/>
        <v>1</v>
      </c>
      <c r="U279" s="47"/>
    </row>
    <row r="280" spans="1:21">
      <c r="A280" s="47"/>
      <c r="B280" s="57"/>
      <c r="C280" s="28"/>
      <c r="D280" s="5" t="s">
        <v>435</v>
      </c>
      <c r="E280" s="10">
        <v>194</v>
      </c>
      <c r="F280" s="10">
        <v>165</v>
      </c>
      <c r="G280" s="10">
        <v>149</v>
      </c>
      <c r="H280" s="10">
        <v>139</v>
      </c>
      <c r="I280" s="10">
        <v>107</v>
      </c>
      <c r="J280" s="10">
        <v>103</v>
      </c>
      <c r="K280" s="10">
        <v>87</v>
      </c>
      <c r="L280" s="10">
        <v>107</v>
      </c>
      <c r="M280" s="10">
        <v>62</v>
      </c>
      <c r="N280" s="10">
        <v>56</v>
      </c>
      <c r="O280" s="10">
        <v>59</v>
      </c>
      <c r="P280" s="10">
        <v>72</v>
      </c>
      <c r="Q280" s="11">
        <v>71</v>
      </c>
      <c r="R280" s="1"/>
      <c r="S280" s="2">
        <f t="shared" si="13"/>
        <v>0.14516129032258066</v>
      </c>
      <c r="T280" s="3">
        <f t="shared" si="12"/>
        <v>1</v>
      </c>
      <c r="U280" s="47"/>
    </row>
    <row r="281" spans="1:21">
      <c r="A281" s="47"/>
      <c r="B281" s="57"/>
      <c r="C281" s="28"/>
      <c r="D281" s="5" t="s">
        <v>160</v>
      </c>
      <c r="E281" s="10">
        <v>64</v>
      </c>
      <c r="F281" s="10">
        <v>48</v>
      </c>
      <c r="G281" s="10">
        <v>96</v>
      </c>
      <c r="H281" s="10">
        <v>129</v>
      </c>
      <c r="I281" s="10">
        <v>71</v>
      </c>
      <c r="J281" s="10">
        <v>66</v>
      </c>
      <c r="K281" s="10">
        <v>129</v>
      </c>
      <c r="L281" s="10">
        <v>160</v>
      </c>
      <c r="M281" s="10">
        <v>81</v>
      </c>
      <c r="N281" s="10">
        <v>83</v>
      </c>
      <c r="O281" s="10">
        <v>125</v>
      </c>
      <c r="P281" s="10">
        <v>169</v>
      </c>
      <c r="Q281" s="11">
        <v>70</v>
      </c>
      <c r="R281" s="1"/>
      <c r="S281" s="2">
        <f t="shared" si="13"/>
        <v>-0.13580246913580246</v>
      </c>
      <c r="T281" s="32">
        <f t="shared" si="12"/>
        <v>-1</v>
      </c>
      <c r="U281" s="47"/>
    </row>
    <row r="282" spans="1:21">
      <c r="A282" s="47"/>
      <c r="B282" s="57"/>
      <c r="C282" s="28"/>
      <c r="D282" s="5" t="s">
        <v>338</v>
      </c>
      <c r="E282" s="10">
        <v>56</v>
      </c>
      <c r="F282" s="10">
        <v>47</v>
      </c>
      <c r="G282" s="10">
        <v>52</v>
      </c>
      <c r="H282" s="10">
        <v>50</v>
      </c>
      <c r="I282" s="10">
        <v>61</v>
      </c>
      <c r="J282" s="10">
        <v>50</v>
      </c>
      <c r="K282" s="10">
        <v>37</v>
      </c>
      <c r="L282" s="10">
        <v>38</v>
      </c>
      <c r="M282" s="10">
        <v>41</v>
      </c>
      <c r="N282" s="10">
        <v>35</v>
      </c>
      <c r="O282" s="10">
        <v>56</v>
      </c>
      <c r="P282" s="10">
        <v>64</v>
      </c>
      <c r="Q282" s="11">
        <v>69</v>
      </c>
      <c r="R282" s="1"/>
      <c r="S282" s="2">
        <f t="shared" si="13"/>
        <v>0.68292682926829273</v>
      </c>
      <c r="T282" s="3">
        <f t="shared" si="12"/>
        <v>1</v>
      </c>
      <c r="U282" s="47"/>
    </row>
    <row r="283" spans="1:21">
      <c r="A283" s="47"/>
      <c r="B283" s="57"/>
      <c r="C283" s="28"/>
      <c r="D283" s="5" t="s">
        <v>94</v>
      </c>
      <c r="E283" s="10">
        <v>118</v>
      </c>
      <c r="F283" s="10">
        <v>69</v>
      </c>
      <c r="G283" s="10">
        <v>92</v>
      </c>
      <c r="H283" s="10">
        <v>50</v>
      </c>
      <c r="I283" s="10">
        <v>49</v>
      </c>
      <c r="J283" s="10">
        <v>52</v>
      </c>
      <c r="K283" s="10">
        <v>35</v>
      </c>
      <c r="L283" s="10">
        <v>75</v>
      </c>
      <c r="M283" s="10">
        <v>57</v>
      </c>
      <c r="N283" s="10">
        <v>64</v>
      </c>
      <c r="O283" s="10">
        <v>60</v>
      </c>
      <c r="P283" s="10">
        <v>81</v>
      </c>
      <c r="Q283" s="11">
        <v>69</v>
      </c>
      <c r="R283" s="1"/>
      <c r="S283" s="2">
        <f t="shared" si="13"/>
        <v>0.21052631578947367</v>
      </c>
      <c r="T283" s="3">
        <f t="shared" si="12"/>
        <v>1</v>
      </c>
      <c r="U283" s="47"/>
    </row>
    <row r="284" spans="1:21">
      <c r="A284" s="47"/>
      <c r="B284" s="57"/>
      <c r="C284" s="28"/>
      <c r="D284" s="5" t="s">
        <v>227</v>
      </c>
      <c r="E284" s="10">
        <v>92</v>
      </c>
      <c r="F284" s="10">
        <v>100</v>
      </c>
      <c r="G284" s="10">
        <v>66</v>
      </c>
      <c r="H284" s="10">
        <v>66</v>
      </c>
      <c r="I284" s="10">
        <v>65</v>
      </c>
      <c r="J284" s="10">
        <v>81</v>
      </c>
      <c r="K284" s="10">
        <v>47</v>
      </c>
      <c r="L284" s="10">
        <v>49</v>
      </c>
      <c r="M284" s="10">
        <v>67</v>
      </c>
      <c r="N284" s="10">
        <v>90</v>
      </c>
      <c r="O284" s="10">
        <v>54</v>
      </c>
      <c r="P284" s="10">
        <v>58</v>
      </c>
      <c r="Q284" s="11">
        <v>69</v>
      </c>
      <c r="R284" s="1"/>
      <c r="S284" s="2">
        <f t="shared" si="13"/>
        <v>2.9850746268656716E-2</v>
      </c>
      <c r="T284" s="3">
        <f t="shared" si="12"/>
        <v>0</v>
      </c>
      <c r="U284" s="47"/>
    </row>
    <row r="285" spans="1:21">
      <c r="A285" s="47"/>
      <c r="B285" s="57"/>
      <c r="C285" s="28"/>
      <c r="D285" s="5" t="s">
        <v>219</v>
      </c>
      <c r="E285" s="10">
        <v>73</v>
      </c>
      <c r="F285" s="10">
        <v>92</v>
      </c>
      <c r="G285" s="10">
        <v>80</v>
      </c>
      <c r="H285" s="10">
        <v>67</v>
      </c>
      <c r="I285" s="10">
        <v>74</v>
      </c>
      <c r="J285" s="10">
        <v>93</v>
      </c>
      <c r="K285" s="10">
        <v>46</v>
      </c>
      <c r="L285" s="10">
        <v>58</v>
      </c>
      <c r="M285" s="10">
        <v>73</v>
      </c>
      <c r="N285" s="10">
        <v>73</v>
      </c>
      <c r="O285" s="10">
        <v>58</v>
      </c>
      <c r="P285" s="10">
        <v>72</v>
      </c>
      <c r="Q285" s="11">
        <v>68</v>
      </c>
      <c r="R285" s="1"/>
      <c r="S285" s="2">
        <f t="shared" si="13"/>
        <v>-6.8493150684931503E-2</v>
      </c>
      <c r="T285" s="3">
        <f t="shared" si="12"/>
        <v>-1</v>
      </c>
      <c r="U285" s="47"/>
    </row>
    <row r="286" spans="1:21">
      <c r="A286" s="47"/>
      <c r="B286" s="57"/>
      <c r="C286" s="28"/>
      <c r="D286" s="5" t="s">
        <v>208</v>
      </c>
      <c r="E286" s="10">
        <v>210</v>
      </c>
      <c r="F286" s="10">
        <v>209</v>
      </c>
      <c r="G286" s="10">
        <v>259</v>
      </c>
      <c r="H286" s="10">
        <v>330</v>
      </c>
      <c r="I286" s="10">
        <v>155</v>
      </c>
      <c r="J286" s="10">
        <v>143</v>
      </c>
      <c r="K286" s="10">
        <v>171</v>
      </c>
      <c r="L286" s="10">
        <v>149</v>
      </c>
      <c r="M286" s="10">
        <v>168</v>
      </c>
      <c r="N286" s="10">
        <v>151</v>
      </c>
      <c r="O286" s="10">
        <v>140</v>
      </c>
      <c r="P286" s="10">
        <v>139</v>
      </c>
      <c r="Q286" s="11">
        <v>68</v>
      </c>
      <c r="R286" s="20"/>
      <c r="S286" s="30">
        <f t="shared" si="13"/>
        <v>-0.59523809523809523</v>
      </c>
      <c r="T286" s="3">
        <f t="shared" si="12"/>
        <v>-1</v>
      </c>
      <c r="U286" s="47"/>
    </row>
    <row r="287" spans="1:21">
      <c r="A287" s="47"/>
      <c r="B287" s="57"/>
      <c r="C287" s="28"/>
      <c r="D287" s="5" t="s">
        <v>97</v>
      </c>
      <c r="E287" s="10">
        <v>32</v>
      </c>
      <c r="F287" s="10">
        <v>22</v>
      </c>
      <c r="G287" s="10">
        <v>26</v>
      </c>
      <c r="H287" s="10">
        <v>21</v>
      </c>
      <c r="I287" s="10">
        <v>23</v>
      </c>
      <c r="J287" s="10">
        <v>21</v>
      </c>
      <c r="K287" s="10">
        <v>24</v>
      </c>
      <c r="L287" s="10">
        <v>55</v>
      </c>
      <c r="M287" s="10">
        <v>70</v>
      </c>
      <c r="N287" s="10">
        <v>69</v>
      </c>
      <c r="O287" s="10">
        <v>46</v>
      </c>
      <c r="P287" s="10">
        <v>69</v>
      </c>
      <c r="Q287" s="11">
        <v>67</v>
      </c>
      <c r="R287" s="20"/>
      <c r="S287" s="30">
        <f t="shared" si="13"/>
        <v>-4.2857142857142858E-2</v>
      </c>
      <c r="T287" s="3">
        <f t="shared" si="12"/>
        <v>0</v>
      </c>
      <c r="U287" s="47"/>
    </row>
    <row r="288" spans="1:21">
      <c r="A288" s="47"/>
      <c r="B288" s="57"/>
      <c r="C288" s="28" t="s">
        <v>36</v>
      </c>
      <c r="D288" s="5" t="s">
        <v>200</v>
      </c>
      <c r="E288" s="10">
        <v>129</v>
      </c>
      <c r="F288" s="10">
        <v>127</v>
      </c>
      <c r="G288" s="10">
        <v>132</v>
      </c>
      <c r="H288" s="10">
        <v>98</v>
      </c>
      <c r="I288" s="10">
        <v>82</v>
      </c>
      <c r="J288" s="10">
        <v>76</v>
      </c>
      <c r="K288" s="10">
        <v>87</v>
      </c>
      <c r="L288" s="10">
        <v>76</v>
      </c>
      <c r="M288" s="10">
        <v>70</v>
      </c>
      <c r="N288" s="10">
        <v>88</v>
      </c>
      <c r="O288" s="10">
        <v>77</v>
      </c>
      <c r="P288" s="10">
        <v>86</v>
      </c>
      <c r="Q288" s="11">
        <v>67</v>
      </c>
      <c r="R288" s="1"/>
      <c r="S288" s="2">
        <f t="shared" si="13"/>
        <v>-4.2857142857142858E-2</v>
      </c>
      <c r="T288" s="32">
        <f t="shared" si="12"/>
        <v>0</v>
      </c>
      <c r="U288" s="47"/>
    </row>
    <row r="289" spans="1:21">
      <c r="A289" s="47"/>
      <c r="B289" s="57"/>
      <c r="C289" s="28"/>
      <c r="D289" s="5" t="s">
        <v>525</v>
      </c>
      <c r="E289" s="10">
        <v>62</v>
      </c>
      <c r="F289" s="10">
        <v>55</v>
      </c>
      <c r="G289" s="10">
        <v>57</v>
      </c>
      <c r="H289" s="10">
        <v>76</v>
      </c>
      <c r="I289" s="10">
        <v>80</v>
      </c>
      <c r="J289" s="10">
        <v>69</v>
      </c>
      <c r="K289" s="10">
        <v>41</v>
      </c>
      <c r="L289" s="10">
        <v>48</v>
      </c>
      <c r="M289" s="10">
        <v>55</v>
      </c>
      <c r="N289" s="10">
        <v>65</v>
      </c>
      <c r="O289" s="10">
        <v>51</v>
      </c>
      <c r="P289" s="10">
        <v>88</v>
      </c>
      <c r="Q289" s="11">
        <v>66</v>
      </c>
      <c r="R289" s="20"/>
      <c r="S289" s="30">
        <f t="shared" si="13"/>
        <v>0.2</v>
      </c>
      <c r="T289" s="3">
        <f t="shared" si="12"/>
        <v>1</v>
      </c>
      <c r="U289" s="47"/>
    </row>
    <row r="290" spans="1:21">
      <c r="A290" s="47"/>
      <c r="B290" s="57"/>
      <c r="C290" s="28"/>
      <c r="D290" s="5" t="s">
        <v>164</v>
      </c>
      <c r="E290" s="10">
        <v>61</v>
      </c>
      <c r="F290" s="10">
        <v>52</v>
      </c>
      <c r="G290" s="10">
        <v>105</v>
      </c>
      <c r="H290" s="10">
        <v>123</v>
      </c>
      <c r="I290" s="10">
        <v>70</v>
      </c>
      <c r="J290" s="10">
        <v>76</v>
      </c>
      <c r="K290" s="10">
        <v>108</v>
      </c>
      <c r="L290" s="10">
        <v>83</v>
      </c>
      <c r="M290" s="10">
        <v>58</v>
      </c>
      <c r="N290" s="10">
        <v>76</v>
      </c>
      <c r="O290" s="10">
        <v>113</v>
      </c>
      <c r="P290" s="10">
        <v>108</v>
      </c>
      <c r="Q290" s="11">
        <v>66</v>
      </c>
      <c r="R290" s="1"/>
      <c r="S290" s="2">
        <f t="shared" si="13"/>
        <v>0.13793103448275862</v>
      </c>
      <c r="T290" s="3">
        <f t="shared" si="12"/>
        <v>1</v>
      </c>
      <c r="U290" s="47"/>
    </row>
    <row r="291" spans="1:21">
      <c r="A291" s="47"/>
      <c r="B291" s="57"/>
      <c r="C291" s="28"/>
      <c r="D291" s="5" t="s">
        <v>94</v>
      </c>
      <c r="E291" s="10">
        <v>187</v>
      </c>
      <c r="F291" s="10">
        <v>110</v>
      </c>
      <c r="G291" s="10">
        <v>121</v>
      </c>
      <c r="H291" s="10">
        <v>111</v>
      </c>
      <c r="I291" s="10">
        <v>100</v>
      </c>
      <c r="J291" s="10">
        <v>77</v>
      </c>
      <c r="K291" s="10">
        <v>49</v>
      </c>
      <c r="L291" s="10">
        <v>116</v>
      </c>
      <c r="M291" s="10">
        <v>86</v>
      </c>
      <c r="N291" s="10">
        <v>83</v>
      </c>
      <c r="O291" s="10">
        <v>77</v>
      </c>
      <c r="P291" s="10">
        <v>121</v>
      </c>
      <c r="Q291" s="11">
        <v>66</v>
      </c>
      <c r="R291" s="1"/>
      <c r="S291" s="2">
        <f t="shared" si="13"/>
        <v>-0.23255813953488372</v>
      </c>
      <c r="T291" s="3">
        <f t="shared" si="12"/>
        <v>-1</v>
      </c>
      <c r="U291" s="47"/>
    </row>
    <row r="292" spans="1:21">
      <c r="A292" s="47"/>
      <c r="B292" s="57"/>
      <c r="C292" s="28"/>
      <c r="D292" s="5" t="s">
        <v>451</v>
      </c>
      <c r="E292" s="10">
        <v>122</v>
      </c>
      <c r="F292" s="10">
        <v>120</v>
      </c>
      <c r="G292" s="10">
        <v>112</v>
      </c>
      <c r="H292" s="10">
        <v>97</v>
      </c>
      <c r="I292" s="10">
        <v>83</v>
      </c>
      <c r="J292" s="10">
        <v>79</v>
      </c>
      <c r="K292" s="10">
        <v>62</v>
      </c>
      <c r="L292" s="10">
        <v>60</v>
      </c>
      <c r="M292" s="10">
        <v>54</v>
      </c>
      <c r="N292" s="10">
        <v>58</v>
      </c>
      <c r="O292" s="10">
        <v>54</v>
      </c>
      <c r="P292" s="10">
        <v>98</v>
      </c>
      <c r="Q292" s="11">
        <v>65</v>
      </c>
      <c r="R292" s="20"/>
      <c r="S292" s="30">
        <f t="shared" si="13"/>
        <v>0.20370370370370369</v>
      </c>
      <c r="T292" s="32">
        <f t="shared" si="12"/>
        <v>1</v>
      </c>
      <c r="U292" s="47"/>
    </row>
    <row r="293" spans="1:21">
      <c r="A293" s="47"/>
      <c r="B293" s="57"/>
      <c r="C293" s="28"/>
      <c r="D293" s="5" t="s">
        <v>276</v>
      </c>
      <c r="E293" s="10">
        <v>70</v>
      </c>
      <c r="F293" s="10">
        <v>79</v>
      </c>
      <c r="G293" s="10">
        <v>107</v>
      </c>
      <c r="H293" s="10">
        <v>82</v>
      </c>
      <c r="I293" s="10">
        <v>68</v>
      </c>
      <c r="J293" s="10">
        <v>76</v>
      </c>
      <c r="K293" s="10">
        <v>53</v>
      </c>
      <c r="L293" s="10">
        <v>80</v>
      </c>
      <c r="M293" s="10">
        <v>65</v>
      </c>
      <c r="N293" s="10">
        <v>64</v>
      </c>
      <c r="O293" s="10">
        <v>55</v>
      </c>
      <c r="P293" s="10">
        <v>74</v>
      </c>
      <c r="Q293" s="11">
        <v>65</v>
      </c>
      <c r="R293" s="1"/>
      <c r="S293" s="2">
        <f t="shared" si="13"/>
        <v>0</v>
      </c>
      <c r="T293" s="3">
        <f t="shared" si="12"/>
        <v>0</v>
      </c>
      <c r="U293" s="47"/>
    </row>
    <row r="294" spans="1:21">
      <c r="A294" s="47"/>
      <c r="B294" s="57"/>
      <c r="C294" s="28"/>
      <c r="D294" s="5" t="s">
        <v>353</v>
      </c>
      <c r="E294" s="10">
        <v>105</v>
      </c>
      <c r="F294" s="10">
        <v>111</v>
      </c>
      <c r="G294" s="10">
        <v>96</v>
      </c>
      <c r="H294" s="10">
        <v>68</v>
      </c>
      <c r="I294" s="10">
        <v>108</v>
      </c>
      <c r="J294" s="10">
        <v>121</v>
      </c>
      <c r="K294" s="10">
        <v>77</v>
      </c>
      <c r="L294" s="10">
        <v>62</v>
      </c>
      <c r="M294" s="10">
        <v>104</v>
      </c>
      <c r="N294" s="10">
        <v>112</v>
      </c>
      <c r="O294" s="10">
        <v>79</v>
      </c>
      <c r="P294" s="10">
        <v>55</v>
      </c>
      <c r="Q294" s="11">
        <v>65</v>
      </c>
      <c r="R294" s="1"/>
      <c r="S294" s="2">
        <f t="shared" si="13"/>
        <v>-0.375</v>
      </c>
      <c r="T294" s="3">
        <f t="shared" si="12"/>
        <v>-1</v>
      </c>
      <c r="U294" s="47"/>
    </row>
    <row r="295" spans="1:21">
      <c r="A295" s="47"/>
      <c r="B295" s="57"/>
      <c r="C295" s="28"/>
      <c r="D295" s="5" t="s">
        <v>94</v>
      </c>
      <c r="E295" s="10">
        <v>111</v>
      </c>
      <c r="F295" s="10">
        <v>83</v>
      </c>
      <c r="G295" s="10">
        <v>120</v>
      </c>
      <c r="H295" s="10">
        <v>98</v>
      </c>
      <c r="I295" s="10">
        <v>66</v>
      </c>
      <c r="J295" s="10">
        <v>75</v>
      </c>
      <c r="K295" s="10">
        <v>71</v>
      </c>
      <c r="L295" s="10">
        <v>56</v>
      </c>
      <c r="M295" s="10">
        <v>69</v>
      </c>
      <c r="N295" s="10">
        <v>82</v>
      </c>
      <c r="O295" s="10">
        <v>82</v>
      </c>
      <c r="P295" s="10">
        <v>80</v>
      </c>
      <c r="Q295" s="11">
        <v>64</v>
      </c>
      <c r="R295" s="1"/>
      <c r="S295" s="2">
        <f t="shared" si="13"/>
        <v>-7.2463768115942032E-2</v>
      </c>
      <c r="T295" s="3">
        <f t="shared" si="12"/>
        <v>-1</v>
      </c>
      <c r="U295" s="47"/>
    </row>
    <row r="296" spans="1:21">
      <c r="A296" s="47"/>
      <c r="B296" s="4"/>
      <c r="C296" s="20" t="s">
        <v>21</v>
      </c>
      <c r="D296" s="20"/>
      <c r="E296" s="29">
        <v>77</v>
      </c>
      <c r="F296" s="29">
        <v>75</v>
      </c>
      <c r="G296" s="29">
        <v>90</v>
      </c>
      <c r="H296" s="29">
        <v>90</v>
      </c>
      <c r="I296" s="29">
        <v>62</v>
      </c>
      <c r="J296" s="29">
        <v>65</v>
      </c>
      <c r="K296" s="29">
        <v>64</v>
      </c>
      <c r="L296" s="29">
        <v>65</v>
      </c>
      <c r="M296" s="29">
        <v>70</v>
      </c>
      <c r="N296" s="29">
        <v>84</v>
      </c>
      <c r="O296" s="29">
        <v>59</v>
      </c>
      <c r="P296" s="29">
        <v>76</v>
      </c>
      <c r="Q296" s="29">
        <v>64</v>
      </c>
      <c r="R296" s="1"/>
      <c r="S296" s="2">
        <f t="shared" si="13"/>
        <v>-8.5714285714285715E-2</v>
      </c>
      <c r="T296" s="3">
        <f t="shared" si="12"/>
        <v>-1</v>
      </c>
      <c r="U296" s="47"/>
    </row>
    <row r="297" spans="1:21">
      <c r="A297" s="47"/>
      <c r="B297" s="16" t="s">
        <v>21</v>
      </c>
      <c r="C297" s="16"/>
      <c r="D297" s="16"/>
      <c r="E297" s="26">
        <v>77</v>
      </c>
      <c r="F297" s="26">
        <v>75</v>
      </c>
      <c r="G297" s="26">
        <v>90</v>
      </c>
      <c r="H297" s="26">
        <v>90</v>
      </c>
      <c r="I297" s="26">
        <v>62</v>
      </c>
      <c r="J297" s="26">
        <v>65</v>
      </c>
      <c r="K297" s="26">
        <v>64</v>
      </c>
      <c r="L297" s="26">
        <v>65</v>
      </c>
      <c r="M297" s="26">
        <v>70</v>
      </c>
      <c r="N297" s="26">
        <v>84</v>
      </c>
      <c r="O297" s="26">
        <v>59</v>
      </c>
      <c r="P297" s="26">
        <v>76</v>
      </c>
      <c r="Q297" s="26">
        <v>64</v>
      </c>
      <c r="R297" s="20"/>
      <c r="S297" s="30">
        <f t="shared" si="13"/>
        <v>-8.5714285714285715E-2</v>
      </c>
      <c r="T297" s="3">
        <f t="shared" ref="T297:T360" si="14">IF(S297&gt;0.05,1,IF(S297&lt;-0.05,-1,0))</f>
        <v>-1</v>
      </c>
      <c r="U297" s="47"/>
    </row>
    <row r="298" spans="1:21">
      <c r="A298" s="47"/>
      <c r="B298" s="57"/>
      <c r="C298" s="28"/>
      <c r="D298" s="5" t="s">
        <v>397</v>
      </c>
      <c r="E298" s="10">
        <v>115</v>
      </c>
      <c r="F298" s="10">
        <v>98</v>
      </c>
      <c r="G298" s="10">
        <v>135</v>
      </c>
      <c r="H298" s="10">
        <v>108</v>
      </c>
      <c r="I298" s="10">
        <v>133</v>
      </c>
      <c r="J298" s="10">
        <v>129</v>
      </c>
      <c r="K298" s="10">
        <v>119</v>
      </c>
      <c r="L298" s="10">
        <v>160</v>
      </c>
      <c r="M298" s="10">
        <v>113</v>
      </c>
      <c r="N298" s="10">
        <v>90</v>
      </c>
      <c r="O298" s="10">
        <v>104</v>
      </c>
      <c r="P298" s="10">
        <v>86</v>
      </c>
      <c r="Q298" s="11">
        <v>64</v>
      </c>
      <c r="R298" s="1"/>
      <c r="S298" s="2">
        <f t="shared" si="13"/>
        <v>-0.4336283185840708</v>
      </c>
      <c r="T298" s="32">
        <f t="shared" si="14"/>
        <v>-1</v>
      </c>
      <c r="U298" s="47"/>
    </row>
    <row r="299" spans="1:21">
      <c r="A299" s="47"/>
      <c r="B299" s="57"/>
      <c r="C299" s="28" t="s">
        <v>54</v>
      </c>
      <c r="D299" s="5" t="s">
        <v>321</v>
      </c>
      <c r="E299" s="10">
        <v>101</v>
      </c>
      <c r="F299" s="10">
        <v>86</v>
      </c>
      <c r="G299" s="10">
        <v>93</v>
      </c>
      <c r="H299" s="10">
        <v>70</v>
      </c>
      <c r="I299" s="10">
        <v>104</v>
      </c>
      <c r="J299" s="10">
        <v>84</v>
      </c>
      <c r="K299" s="10">
        <v>66</v>
      </c>
      <c r="L299" s="10">
        <v>55</v>
      </c>
      <c r="M299" s="10">
        <v>75</v>
      </c>
      <c r="N299" s="10">
        <v>91</v>
      </c>
      <c r="O299" s="10">
        <v>57</v>
      </c>
      <c r="P299" s="10">
        <v>64</v>
      </c>
      <c r="Q299" s="11">
        <v>63</v>
      </c>
      <c r="R299" s="1"/>
      <c r="S299" s="2">
        <f t="shared" si="13"/>
        <v>-0.16</v>
      </c>
      <c r="T299" s="3">
        <f t="shared" si="14"/>
        <v>-1</v>
      </c>
      <c r="U299" s="47"/>
    </row>
    <row r="300" spans="1:21">
      <c r="A300" s="47"/>
      <c r="B300" s="57"/>
      <c r="C300" s="28"/>
      <c r="D300" s="5" t="s">
        <v>139</v>
      </c>
      <c r="E300" s="10">
        <v>74</v>
      </c>
      <c r="F300" s="10">
        <v>96</v>
      </c>
      <c r="G300" s="10">
        <v>102</v>
      </c>
      <c r="H300" s="10">
        <v>73</v>
      </c>
      <c r="I300" s="10">
        <v>74</v>
      </c>
      <c r="J300" s="10">
        <v>93</v>
      </c>
      <c r="K300" s="10">
        <v>59</v>
      </c>
      <c r="L300" s="10">
        <v>55</v>
      </c>
      <c r="M300" s="10">
        <v>68</v>
      </c>
      <c r="N300" s="10">
        <v>89</v>
      </c>
      <c r="O300" s="10">
        <v>57</v>
      </c>
      <c r="P300" s="10">
        <v>58</v>
      </c>
      <c r="Q300" s="11">
        <v>62</v>
      </c>
      <c r="R300" s="1"/>
      <c r="S300" s="2">
        <f t="shared" si="13"/>
        <v>-8.8235294117647065E-2</v>
      </c>
      <c r="T300" s="3">
        <f t="shared" si="14"/>
        <v>-1</v>
      </c>
      <c r="U300" s="47"/>
    </row>
    <row r="301" spans="1:21">
      <c r="A301" s="47"/>
      <c r="B301" s="57"/>
      <c r="C301" s="28"/>
      <c r="D301" s="5" t="s">
        <v>94</v>
      </c>
      <c r="E301" s="10">
        <v>159</v>
      </c>
      <c r="F301" s="10">
        <v>123</v>
      </c>
      <c r="G301" s="10">
        <v>104</v>
      </c>
      <c r="H301" s="10">
        <v>112</v>
      </c>
      <c r="I301" s="10">
        <v>89</v>
      </c>
      <c r="J301" s="10">
        <v>78</v>
      </c>
      <c r="K301" s="10">
        <v>45</v>
      </c>
      <c r="L301" s="10">
        <v>46</v>
      </c>
      <c r="M301" s="10">
        <v>81</v>
      </c>
      <c r="N301" s="10">
        <v>65</v>
      </c>
      <c r="O301" s="10">
        <v>57</v>
      </c>
      <c r="P301" s="10">
        <v>85</v>
      </c>
      <c r="Q301" s="11">
        <v>62</v>
      </c>
      <c r="R301" s="1"/>
      <c r="S301" s="2">
        <f t="shared" si="13"/>
        <v>-0.23456790123456789</v>
      </c>
      <c r="T301" s="3">
        <f t="shared" si="14"/>
        <v>-1</v>
      </c>
      <c r="U301" s="47"/>
    </row>
    <row r="302" spans="1:21">
      <c r="A302" s="47"/>
      <c r="B302" s="57"/>
      <c r="C302" s="28"/>
      <c r="D302" s="5" t="s">
        <v>94</v>
      </c>
      <c r="E302" s="10">
        <v>260</v>
      </c>
      <c r="F302" s="10">
        <v>219</v>
      </c>
      <c r="G302" s="10">
        <v>158</v>
      </c>
      <c r="H302" s="10">
        <v>123</v>
      </c>
      <c r="I302" s="10">
        <v>92</v>
      </c>
      <c r="J302" s="10">
        <v>57</v>
      </c>
      <c r="K302" s="10">
        <v>66</v>
      </c>
      <c r="L302" s="10">
        <v>102</v>
      </c>
      <c r="M302" s="10">
        <v>100</v>
      </c>
      <c r="N302" s="10">
        <v>111</v>
      </c>
      <c r="O302" s="10">
        <v>74</v>
      </c>
      <c r="P302" s="10">
        <v>81</v>
      </c>
      <c r="Q302" s="11">
        <v>61</v>
      </c>
      <c r="R302" s="16"/>
      <c r="S302" s="31">
        <f t="shared" si="13"/>
        <v>-0.39</v>
      </c>
      <c r="T302" s="3">
        <f t="shared" si="14"/>
        <v>-1</v>
      </c>
      <c r="U302" s="47"/>
    </row>
    <row r="303" spans="1:21">
      <c r="A303" s="47"/>
      <c r="B303" s="57"/>
      <c r="C303" s="28"/>
      <c r="D303" s="5" t="s">
        <v>106</v>
      </c>
      <c r="E303" s="10">
        <v>83</v>
      </c>
      <c r="F303" s="10">
        <v>73</v>
      </c>
      <c r="G303" s="10">
        <v>98</v>
      </c>
      <c r="H303" s="10">
        <v>72</v>
      </c>
      <c r="I303" s="10">
        <v>56</v>
      </c>
      <c r="J303" s="10">
        <v>63</v>
      </c>
      <c r="K303" s="10">
        <v>53</v>
      </c>
      <c r="L303" s="10">
        <v>48</v>
      </c>
      <c r="M303" s="10">
        <v>46</v>
      </c>
      <c r="N303" s="10">
        <v>55</v>
      </c>
      <c r="O303" s="10">
        <v>42</v>
      </c>
      <c r="P303" s="10">
        <v>51</v>
      </c>
      <c r="Q303" s="11">
        <v>60</v>
      </c>
      <c r="R303" s="1"/>
      <c r="S303" s="2">
        <f t="shared" si="13"/>
        <v>0.30434782608695654</v>
      </c>
      <c r="T303" s="3">
        <f t="shared" si="14"/>
        <v>1</v>
      </c>
      <c r="U303" s="47"/>
    </row>
    <row r="304" spans="1:21">
      <c r="A304" s="47"/>
      <c r="B304" s="57"/>
      <c r="C304" s="28"/>
      <c r="D304" s="5" t="s">
        <v>172</v>
      </c>
      <c r="E304" s="10">
        <v>109</v>
      </c>
      <c r="F304" s="10">
        <v>107</v>
      </c>
      <c r="G304" s="10">
        <v>108</v>
      </c>
      <c r="H304" s="10">
        <v>109</v>
      </c>
      <c r="I304" s="10">
        <v>90</v>
      </c>
      <c r="J304" s="10">
        <v>75</v>
      </c>
      <c r="K304" s="10">
        <v>76</v>
      </c>
      <c r="L304" s="10">
        <v>56</v>
      </c>
      <c r="M304" s="10">
        <v>59</v>
      </c>
      <c r="N304" s="10">
        <v>61</v>
      </c>
      <c r="O304" s="10">
        <v>72</v>
      </c>
      <c r="P304" s="10">
        <v>77</v>
      </c>
      <c r="Q304" s="11">
        <v>59</v>
      </c>
      <c r="R304" s="1"/>
      <c r="S304" s="2">
        <f t="shared" si="13"/>
        <v>0</v>
      </c>
      <c r="T304" s="3">
        <f t="shared" si="14"/>
        <v>0</v>
      </c>
      <c r="U304" s="47"/>
    </row>
    <row r="305" spans="1:21">
      <c r="A305" s="47"/>
      <c r="B305" s="57"/>
      <c r="C305" s="28"/>
      <c r="D305" s="5" t="s">
        <v>113</v>
      </c>
      <c r="E305" s="10">
        <v>57</v>
      </c>
      <c r="F305" s="10">
        <v>64</v>
      </c>
      <c r="G305" s="10">
        <v>58</v>
      </c>
      <c r="H305" s="10">
        <v>49</v>
      </c>
      <c r="I305" s="10">
        <v>88</v>
      </c>
      <c r="J305" s="10">
        <v>65</v>
      </c>
      <c r="K305" s="10">
        <v>51</v>
      </c>
      <c r="L305" s="10">
        <v>49</v>
      </c>
      <c r="M305" s="10">
        <v>48</v>
      </c>
      <c r="N305" s="10">
        <v>65</v>
      </c>
      <c r="O305" s="10">
        <v>57</v>
      </c>
      <c r="P305" s="10">
        <v>71</v>
      </c>
      <c r="Q305" s="11">
        <v>58</v>
      </c>
      <c r="R305" s="1"/>
      <c r="S305" s="2">
        <f t="shared" si="13"/>
        <v>0.20833333333333334</v>
      </c>
      <c r="T305" s="3">
        <f t="shared" si="14"/>
        <v>1</v>
      </c>
      <c r="U305" s="47"/>
    </row>
    <row r="306" spans="1:21">
      <c r="A306" s="47"/>
      <c r="B306" s="57"/>
      <c r="C306" s="28"/>
      <c r="D306" s="5" t="s">
        <v>478</v>
      </c>
      <c r="E306" s="10">
        <v>84</v>
      </c>
      <c r="F306" s="10">
        <v>73</v>
      </c>
      <c r="G306" s="10">
        <v>82</v>
      </c>
      <c r="H306" s="10">
        <v>82</v>
      </c>
      <c r="I306" s="10">
        <v>65</v>
      </c>
      <c r="J306" s="10">
        <v>49</v>
      </c>
      <c r="K306" s="10">
        <v>42</v>
      </c>
      <c r="L306" s="10">
        <v>66</v>
      </c>
      <c r="M306" s="10">
        <v>50</v>
      </c>
      <c r="N306" s="10">
        <v>38</v>
      </c>
      <c r="O306" s="10">
        <v>43</v>
      </c>
      <c r="P306" s="10">
        <v>44</v>
      </c>
      <c r="Q306" s="11">
        <v>58</v>
      </c>
      <c r="R306" s="1"/>
      <c r="S306" s="2">
        <f t="shared" si="13"/>
        <v>0.16</v>
      </c>
      <c r="T306" s="3">
        <f t="shared" si="14"/>
        <v>1</v>
      </c>
      <c r="U306" s="47"/>
    </row>
    <row r="307" spans="1:21">
      <c r="A307" s="47"/>
      <c r="B307" s="57"/>
      <c r="C307" s="20" t="s">
        <v>364</v>
      </c>
      <c r="D307" s="20"/>
      <c r="E307" s="29">
        <v>122</v>
      </c>
      <c r="F307" s="29">
        <v>103</v>
      </c>
      <c r="G307" s="29">
        <v>108</v>
      </c>
      <c r="H307" s="29">
        <v>138</v>
      </c>
      <c r="I307" s="29">
        <v>68</v>
      </c>
      <c r="J307" s="29">
        <v>56</v>
      </c>
      <c r="K307" s="29">
        <v>55</v>
      </c>
      <c r="L307" s="29">
        <v>40</v>
      </c>
      <c r="M307" s="29">
        <v>48</v>
      </c>
      <c r="N307" s="29">
        <v>51</v>
      </c>
      <c r="O307" s="29">
        <v>48</v>
      </c>
      <c r="P307" s="29">
        <v>80</v>
      </c>
      <c r="Q307" s="29">
        <v>57</v>
      </c>
      <c r="R307" s="1"/>
      <c r="S307" s="2">
        <f t="shared" si="13"/>
        <v>0.1875</v>
      </c>
      <c r="T307" s="3">
        <f t="shared" si="14"/>
        <v>1</v>
      </c>
      <c r="U307" s="47"/>
    </row>
    <row r="308" spans="1:21">
      <c r="A308" s="47"/>
      <c r="B308" s="57"/>
      <c r="C308" s="28"/>
      <c r="D308" s="5" t="s">
        <v>388</v>
      </c>
      <c r="E308" s="10">
        <v>74</v>
      </c>
      <c r="F308" s="10">
        <v>90</v>
      </c>
      <c r="G308" s="10">
        <v>85</v>
      </c>
      <c r="H308" s="10">
        <v>84</v>
      </c>
      <c r="I308" s="10">
        <v>64</v>
      </c>
      <c r="J308" s="10">
        <v>91</v>
      </c>
      <c r="K308" s="10">
        <v>62</v>
      </c>
      <c r="L308" s="10">
        <v>58</v>
      </c>
      <c r="M308" s="10">
        <v>55</v>
      </c>
      <c r="N308" s="10">
        <v>66</v>
      </c>
      <c r="O308" s="10">
        <v>68</v>
      </c>
      <c r="P308" s="10">
        <v>76</v>
      </c>
      <c r="Q308" s="11">
        <v>56</v>
      </c>
      <c r="R308" s="1"/>
      <c r="S308" s="2">
        <f t="shared" si="13"/>
        <v>1.8181818181818181E-2</v>
      </c>
      <c r="T308" s="3">
        <f t="shared" si="14"/>
        <v>0</v>
      </c>
      <c r="U308" s="47"/>
    </row>
    <row r="309" spans="1:21">
      <c r="A309" s="47"/>
      <c r="B309" s="57"/>
      <c r="C309" s="28"/>
      <c r="D309" s="5" t="s">
        <v>352</v>
      </c>
      <c r="E309" s="10">
        <v>57</v>
      </c>
      <c r="F309" s="10">
        <v>61</v>
      </c>
      <c r="G309" s="10">
        <v>45</v>
      </c>
      <c r="H309" s="10">
        <v>44</v>
      </c>
      <c r="I309" s="10">
        <v>41</v>
      </c>
      <c r="J309" s="10">
        <v>52</v>
      </c>
      <c r="K309" s="10">
        <v>31</v>
      </c>
      <c r="L309" s="10">
        <v>37</v>
      </c>
      <c r="M309" s="10">
        <v>61</v>
      </c>
      <c r="N309" s="10">
        <v>72</v>
      </c>
      <c r="O309" s="10">
        <v>42</v>
      </c>
      <c r="P309" s="10">
        <v>48</v>
      </c>
      <c r="Q309" s="11">
        <v>56</v>
      </c>
      <c r="R309" s="1"/>
      <c r="S309" s="2">
        <f t="shared" si="13"/>
        <v>-8.1967213114754092E-2</v>
      </c>
      <c r="T309" s="3">
        <f t="shared" si="14"/>
        <v>-1</v>
      </c>
      <c r="U309" s="47"/>
    </row>
    <row r="310" spans="1:21">
      <c r="A310" s="47"/>
      <c r="B310" s="57"/>
      <c r="C310" s="28"/>
      <c r="D310" s="5" t="s">
        <v>470</v>
      </c>
      <c r="E310" s="10">
        <v>63</v>
      </c>
      <c r="F310" s="10">
        <v>56</v>
      </c>
      <c r="G310" s="10">
        <v>42</v>
      </c>
      <c r="H310" s="10">
        <v>53</v>
      </c>
      <c r="I310" s="10">
        <v>57</v>
      </c>
      <c r="J310" s="10">
        <v>51</v>
      </c>
      <c r="K310" s="10">
        <v>49</v>
      </c>
      <c r="L310" s="10">
        <v>59</v>
      </c>
      <c r="M310" s="10">
        <v>40</v>
      </c>
      <c r="N310" s="10">
        <v>76</v>
      </c>
      <c r="O310" s="10">
        <v>48</v>
      </c>
      <c r="P310" s="10">
        <v>43</v>
      </c>
      <c r="Q310" s="11">
        <v>55</v>
      </c>
      <c r="R310" s="20"/>
      <c r="S310" s="30">
        <f t="shared" si="13"/>
        <v>0.375</v>
      </c>
      <c r="T310" s="3">
        <f t="shared" si="14"/>
        <v>1</v>
      </c>
      <c r="U310" s="47"/>
    </row>
    <row r="311" spans="1:21">
      <c r="A311" s="47"/>
      <c r="B311" s="57"/>
      <c r="C311" s="28"/>
      <c r="D311" s="5" t="s">
        <v>299</v>
      </c>
      <c r="E311" s="10">
        <v>74</v>
      </c>
      <c r="F311" s="10">
        <v>66</v>
      </c>
      <c r="G311" s="10">
        <v>71</v>
      </c>
      <c r="H311" s="10">
        <v>84</v>
      </c>
      <c r="I311" s="10">
        <v>64</v>
      </c>
      <c r="J311" s="10">
        <v>80</v>
      </c>
      <c r="K311" s="10">
        <v>70</v>
      </c>
      <c r="L311" s="10">
        <v>53</v>
      </c>
      <c r="M311" s="10">
        <v>71</v>
      </c>
      <c r="N311" s="10">
        <v>59</v>
      </c>
      <c r="O311" s="10">
        <v>67</v>
      </c>
      <c r="P311" s="10">
        <v>59</v>
      </c>
      <c r="Q311" s="11">
        <v>55</v>
      </c>
      <c r="R311" s="1"/>
      <c r="S311" s="2">
        <f t="shared" si="13"/>
        <v>-0.22535211267605634</v>
      </c>
      <c r="T311" s="32">
        <f t="shared" si="14"/>
        <v>-1</v>
      </c>
      <c r="U311" s="47"/>
    </row>
    <row r="312" spans="1:21">
      <c r="A312" s="47"/>
      <c r="B312" s="57"/>
      <c r="C312" s="28"/>
      <c r="D312" s="5" t="s">
        <v>448</v>
      </c>
      <c r="E312" s="10">
        <v>50</v>
      </c>
      <c r="F312" s="10">
        <v>59</v>
      </c>
      <c r="G312" s="10">
        <v>48</v>
      </c>
      <c r="H312" s="10">
        <v>43</v>
      </c>
      <c r="I312" s="10">
        <v>50</v>
      </c>
      <c r="J312" s="10">
        <v>46</v>
      </c>
      <c r="K312" s="10">
        <v>31</v>
      </c>
      <c r="L312" s="10">
        <v>40</v>
      </c>
      <c r="M312" s="10">
        <v>37</v>
      </c>
      <c r="N312" s="10">
        <v>43</v>
      </c>
      <c r="O312" s="10">
        <v>33</v>
      </c>
      <c r="P312" s="10">
        <v>64</v>
      </c>
      <c r="Q312" s="11">
        <v>54</v>
      </c>
      <c r="R312" s="1"/>
      <c r="S312" s="2">
        <f t="shared" si="13"/>
        <v>0.45945945945945948</v>
      </c>
      <c r="T312" s="3">
        <f t="shared" si="14"/>
        <v>1</v>
      </c>
      <c r="U312" s="47"/>
    </row>
    <row r="313" spans="1:21">
      <c r="A313" s="47"/>
      <c r="B313" s="57"/>
      <c r="C313" s="28"/>
      <c r="D313" s="5" t="s">
        <v>247</v>
      </c>
      <c r="E313" s="10">
        <v>46</v>
      </c>
      <c r="F313" s="10">
        <v>62</v>
      </c>
      <c r="G313" s="10">
        <v>45</v>
      </c>
      <c r="H313" s="10">
        <v>60</v>
      </c>
      <c r="I313" s="10">
        <v>41</v>
      </c>
      <c r="J313" s="10">
        <v>54</v>
      </c>
      <c r="K313" s="10">
        <v>32</v>
      </c>
      <c r="L313" s="10">
        <v>40</v>
      </c>
      <c r="M313" s="10">
        <v>51</v>
      </c>
      <c r="N313" s="10">
        <v>91</v>
      </c>
      <c r="O313" s="10">
        <v>41</v>
      </c>
      <c r="P313" s="10">
        <v>50</v>
      </c>
      <c r="Q313" s="11">
        <v>54</v>
      </c>
      <c r="R313" s="1"/>
      <c r="S313" s="2">
        <f t="shared" si="13"/>
        <v>5.8823529411764705E-2</v>
      </c>
      <c r="T313" s="3">
        <f t="shared" si="14"/>
        <v>1</v>
      </c>
      <c r="U313" s="47"/>
    </row>
    <row r="314" spans="1:21">
      <c r="A314" s="47"/>
      <c r="B314" s="57"/>
      <c r="C314" s="28"/>
      <c r="D314" s="5" t="s">
        <v>102</v>
      </c>
      <c r="E314" s="10">
        <v>165</v>
      </c>
      <c r="F314" s="10">
        <v>164</v>
      </c>
      <c r="G314" s="10">
        <v>227</v>
      </c>
      <c r="H314" s="10">
        <v>181</v>
      </c>
      <c r="I314" s="10">
        <v>139</v>
      </c>
      <c r="J314" s="10">
        <v>117</v>
      </c>
      <c r="K314" s="10">
        <v>123</v>
      </c>
      <c r="L314" s="10">
        <v>115</v>
      </c>
      <c r="M314" s="10">
        <v>86</v>
      </c>
      <c r="N314" s="10">
        <v>95</v>
      </c>
      <c r="O314" s="10">
        <v>106</v>
      </c>
      <c r="P314" s="10">
        <v>75</v>
      </c>
      <c r="Q314" s="11">
        <v>54</v>
      </c>
      <c r="R314" s="20"/>
      <c r="S314" s="30">
        <f t="shared" si="13"/>
        <v>-0.37209302325581395</v>
      </c>
      <c r="T314" s="3">
        <f t="shared" si="14"/>
        <v>-1</v>
      </c>
      <c r="U314" s="47"/>
    </row>
    <row r="315" spans="1:21">
      <c r="A315" s="47"/>
      <c r="B315" s="57"/>
      <c r="C315" s="28"/>
      <c r="D315" s="5" t="s">
        <v>317</v>
      </c>
      <c r="E315" s="10">
        <v>86</v>
      </c>
      <c r="F315" s="10">
        <v>68</v>
      </c>
      <c r="G315" s="10">
        <v>102</v>
      </c>
      <c r="H315" s="10">
        <v>66</v>
      </c>
      <c r="I315" s="10">
        <v>77</v>
      </c>
      <c r="J315" s="10">
        <v>65</v>
      </c>
      <c r="K315" s="10">
        <v>58</v>
      </c>
      <c r="L315" s="10">
        <v>76</v>
      </c>
      <c r="M315" s="10">
        <v>51</v>
      </c>
      <c r="N315" s="10">
        <v>63</v>
      </c>
      <c r="O315" s="10">
        <v>77</v>
      </c>
      <c r="P315" s="10">
        <v>104</v>
      </c>
      <c r="Q315" s="11">
        <v>53</v>
      </c>
      <c r="R315" s="1"/>
      <c r="S315" s="2">
        <f t="shared" si="13"/>
        <v>3.9215686274509803E-2</v>
      </c>
      <c r="T315" s="3">
        <f t="shared" si="14"/>
        <v>0</v>
      </c>
      <c r="U315" s="47"/>
    </row>
    <row r="316" spans="1:21">
      <c r="A316" s="47"/>
      <c r="B316" s="57"/>
      <c r="C316" s="28"/>
      <c r="D316" s="5" t="s">
        <v>248</v>
      </c>
      <c r="E316" s="10">
        <v>60</v>
      </c>
      <c r="F316" s="10">
        <v>78</v>
      </c>
      <c r="G316" s="10">
        <v>63</v>
      </c>
      <c r="H316" s="10">
        <v>77</v>
      </c>
      <c r="I316" s="10">
        <v>66</v>
      </c>
      <c r="J316" s="10">
        <v>68</v>
      </c>
      <c r="K316" s="10">
        <v>59</v>
      </c>
      <c r="L316" s="10">
        <v>63</v>
      </c>
      <c r="M316" s="10">
        <v>57</v>
      </c>
      <c r="N316" s="10">
        <v>75</v>
      </c>
      <c r="O316" s="10">
        <v>61</v>
      </c>
      <c r="P316" s="10">
        <v>52</v>
      </c>
      <c r="Q316" s="11">
        <v>53</v>
      </c>
      <c r="R316" s="1"/>
      <c r="S316" s="2">
        <f t="shared" si="13"/>
        <v>-7.0175438596491224E-2</v>
      </c>
      <c r="T316" s="3">
        <f t="shared" si="14"/>
        <v>-1</v>
      </c>
      <c r="U316" s="47"/>
    </row>
    <row r="317" spans="1:21">
      <c r="A317" s="47"/>
      <c r="B317" s="57"/>
      <c r="C317" s="28"/>
      <c r="D317" s="5" t="s">
        <v>94</v>
      </c>
      <c r="E317" s="10">
        <v>228</v>
      </c>
      <c r="F317" s="10">
        <v>172</v>
      </c>
      <c r="G317" s="10">
        <v>193</v>
      </c>
      <c r="H317" s="10">
        <v>150</v>
      </c>
      <c r="I317" s="10">
        <v>144</v>
      </c>
      <c r="J317" s="10">
        <v>167</v>
      </c>
      <c r="K317" s="10">
        <v>164</v>
      </c>
      <c r="L317" s="10">
        <v>225</v>
      </c>
      <c r="M317" s="10">
        <v>138</v>
      </c>
      <c r="N317" s="10">
        <v>103</v>
      </c>
      <c r="O317" s="10">
        <v>104</v>
      </c>
      <c r="P317" s="10">
        <v>72</v>
      </c>
      <c r="Q317" s="11">
        <v>53</v>
      </c>
      <c r="R317" s="20"/>
      <c r="S317" s="30">
        <f t="shared" si="13"/>
        <v>-0.61594202898550721</v>
      </c>
      <c r="T317" s="3">
        <f t="shared" si="14"/>
        <v>-1</v>
      </c>
      <c r="U317" s="47"/>
    </row>
    <row r="318" spans="1:21">
      <c r="A318" s="47"/>
      <c r="B318" s="57"/>
      <c r="C318" s="28"/>
      <c r="D318" s="5" t="s">
        <v>94</v>
      </c>
      <c r="E318" s="10">
        <v>91</v>
      </c>
      <c r="F318" s="10">
        <v>65</v>
      </c>
      <c r="G318" s="10">
        <v>77</v>
      </c>
      <c r="H318" s="10">
        <v>54</v>
      </c>
      <c r="I318" s="10">
        <v>32</v>
      </c>
      <c r="J318" s="10">
        <v>52</v>
      </c>
      <c r="K318" s="10">
        <v>50</v>
      </c>
      <c r="L318" s="10">
        <v>37</v>
      </c>
      <c r="M318" s="10">
        <v>45</v>
      </c>
      <c r="N318" s="10">
        <v>46</v>
      </c>
      <c r="O318" s="10">
        <v>40</v>
      </c>
      <c r="P318" s="10">
        <v>65</v>
      </c>
      <c r="Q318" s="11">
        <v>52</v>
      </c>
      <c r="R318" s="1"/>
      <c r="S318" s="2">
        <f t="shared" si="13"/>
        <v>0.15555555555555556</v>
      </c>
      <c r="T318" s="3">
        <f t="shared" si="14"/>
        <v>1</v>
      </c>
      <c r="U318" s="47"/>
    </row>
    <row r="319" spans="1:21">
      <c r="A319" s="47"/>
      <c r="B319" s="57"/>
      <c r="C319" s="28"/>
      <c r="D319" s="5" t="s">
        <v>409</v>
      </c>
      <c r="E319" s="10">
        <v>50</v>
      </c>
      <c r="F319" s="10">
        <v>31</v>
      </c>
      <c r="G319" s="10">
        <v>38</v>
      </c>
      <c r="H319" s="10">
        <v>49</v>
      </c>
      <c r="I319" s="10">
        <v>40</v>
      </c>
      <c r="J319" s="10">
        <v>41</v>
      </c>
      <c r="K319" s="10">
        <v>38</v>
      </c>
      <c r="L319" s="10">
        <v>42</v>
      </c>
      <c r="M319" s="10">
        <v>68</v>
      </c>
      <c r="N319" s="10">
        <v>94</v>
      </c>
      <c r="O319" s="10">
        <v>49</v>
      </c>
      <c r="P319" s="10">
        <v>41</v>
      </c>
      <c r="Q319" s="11">
        <v>52</v>
      </c>
      <c r="R319" s="1"/>
      <c r="S319" s="2">
        <f t="shared" si="13"/>
        <v>-0.23529411764705882</v>
      </c>
      <c r="T319" s="3">
        <f t="shared" si="14"/>
        <v>-1</v>
      </c>
      <c r="U319" s="47"/>
    </row>
    <row r="320" spans="1:21">
      <c r="A320" s="47"/>
      <c r="B320" s="57"/>
      <c r="C320" s="20" t="s">
        <v>460</v>
      </c>
      <c r="D320" s="20"/>
      <c r="E320" s="29">
        <v>125</v>
      </c>
      <c r="F320" s="29">
        <v>104</v>
      </c>
      <c r="G320" s="29">
        <v>100</v>
      </c>
      <c r="H320" s="29">
        <v>102</v>
      </c>
      <c r="I320" s="29">
        <v>82</v>
      </c>
      <c r="J320" s="29">
        <v>88</v>
      </c>
      <c r="K320" s="29">
        <v>68</v>
      </c>
      <c r="L320" s="29">
        <v>91</v>
      </c>
      <c r="M320" s="29">
        <v>77</v>
      </c>
      <c r="N320" s="29">
        <v>61</v>
      </c>
      <c r="O320" s="29">
        <v>57</v>
      </c>
      <c r="P320" s="29">
        <v>90</v>
      </c>
      <c r="Q320" s="29">
        <v>52</v>
      </c>
      <c r="R320" s="20"/>
      <c r="S320" s="30">
        <f t="shared" si="13"/>
        <v>-0.32467532467532467</v>
      </c>
      <c r="T320" s="3">
        <f t="shared" si="14"/>
        <v>-1</v>
      </c>
      <c r="U320" s="47"/>
    </row>
    <row r="321" spans="1:21">
      <c r="A321" s="47"/>
      <c r="B321" s="57"/>
      <c r="C321" s="28"/>
      <c r="D321" s="5" t="s">
        <v>168</v>
      </c>
      <c r="E321" s="10">
        <v>79</v>
      </c>
      <c r="F321" s="10">
        <v>59</v>
      </c>
      <c r="G321" s="10">
        <v>63</v>
      </c>
      <c r="H321" s="10">
        <v>58</v>
      </c>
      <c r="I321" s="10">
        <v>67</v>
      </c>
      <c r="J321" s="10">
        <v>56</v>
      </c>
      <c r="K321" s="10">
        <v>44</v>
      </c>
      <c r="L321" s="10">
        <v>48</v>
      </c>
      <c r="M321" s="10">
        <v>64</v>
      </c>
      <c r="N321" s="10">
        <v>53</v>
      </c>
      <c r="O321" s="10">
        <v>47</v>
      </c>
      <c r="P321" s="10">
        <v>50</v>
      </c>
      <c r="Q321" s="11">
        <v>51</v>
      </c>
      <c r="R321" s="1"/>
      <c r="S321" s="2">
        <f t="shared" si="13"/>
        <v>-0.203125</v>
      </c>
      <c r="T321" s="32">
        <f t="shared" si="14"/>
        <v>-1</v>
      </c>
      <c r="U321" s="47"/>
    </row>
    <row r="322" spans="1:21">
      <c r="A322" s="47"/>
      <c r="B322" s="57"/>
      <c r="C322" s="28"/>
      <c r="D322" s="5" t="s">
        <v>383</v>
      </c>
      <c r="E322" s="10">
        <v>34</v>
      </c>
      <c r="F322" s="10">
        <v>32</v>
      </c>
      <c r="G322" s="10">
        <v>35</v>
      </c>
      <c r="H322" s="10">
        <v>26</v>
      </c>
      <c r="I322" s="10">
        <v>27</v>
      </c>
      <c r="J322" s="10">
        <v>54</v>
      </c>
      <c r="K322" s="10">
        <v>24</v>
      </c>
      <c r="L322" s="10">
        <v>35</v>
      </c>
      <c r="M322" s="10">
        <v>33</v>
      </c>
      <c r="N322" s="10">
        <v>37</v>
      </c>
      <c r="O322" s="10">
        <v>52</v>
      </c>
      <c r="P322" s="10">
        <v>47</v>
      </c>
      <c r="Q322" s="11">
        <v>50</v>
      </c>
      <c r="R322" s="1"/>
      <c r="S322" s="2">
        <f t="shared" si="13"/>
        <v>0.51515151515151514</v>
      </c>
      <c r="T322" s="3">
        <f t="shared" si="14"/>
        <v>1</v>
      </c>
      <c r="U322" s="47"/>
    </row>
    <row r="323" spans="1:21">
      <c r="A323" s="47"/>
      <c r="B323" s="57"/>
      <c r="C323" s="28" t="s">
        <v>26</v>
      </c>
      <c r="D323" s="5" t="s">
        <v>121</v>
      </c>
      <c r="E323" s="10">
        <v>64</v>
      </c>
      <c r="F323" s="10">
        <v>40</v>
      </c>
      <c r="G323" s="10">
        <v>33</v>
      </c>
      <c r="H323" s="10">
        <v>48</v>
      </c>
      <c r="I323" s="10">
        <v>44</v>
      </c>
      <c r="J323" s="10">
        <v>35</v>
      </c>
      <c r="K323" s="10">
        <v>35</v>
      </c>
      <c r="L323" s="10">
        <v>43</v>
      </c>
      <c r="M323" s="10">
        <v>38</v>
      </c>
      <c r="N323" s="10">
        <v>48</v>
      </c>
      <c r="O323" s="10">
        <v>38</v>
      </c>
      <c r="P323" s="10">
        <v>43</v>
      </c>
      <c r="Q323" s="11">
        <v>50</v>
      </c>
      <c r="R323" s="1"/>
      <c r="S323" s="2">
        <f t="shared" si="13"/>
        <v>0.31578947368421051</v>
      </c>
      <c r="T323" s="3">
        <f t="shared" si="14"/>
        <v>1</v>
      </c>
      <c r="U323" s="47"/>
    </row>
    <row r="324" spans="1:21">
      <c r="A324" s="47"/>
      <c r="B324" s="57"/>
      <c r="C324" s="28"/>
      <c r="D324" s="5" t="s">
        <v>275</v>
      </c>
      <c r="E324" s="10">
        <v>74</v>
      </c>
      <c r="F324" s="10">
        <v>70</v>
      </c>
      <c r="G324" s="10">
        <v>75</v>
      </c>
      <c r="H324" s="10">
        <v>66</v>
      </c>
      <c r="I324" s="10">
        <v>63</v>
      </c>
      <c r="J324" s="10">
        <v>65</v>
      </c>
      <c r="K324" s="10">
        <v>49</v>
      </c>
      <c r="L324" s="10">
        <v>59</v>
      </c>
      <c r="M324" s="10">
        <v>49</v>
      </c>
      <c r="N324" s="10">
        <v>54</v>
      </c>
      <c r="O324" s="10">
        <v>53</v>
      </c>
      <c r="P324" s="10">
        <v>57</v>
      </c>
      <c r="Q324" s="11">
        <v>50</v>
      </c>
      <c r="R324" s="1"/>
      <c r="S324" s="2">
        <f t="shared" si="13"/>
        <v>2.0408163265306121E-2</v>
      </c>
      <c r="T324" s="3">
        <f t="shared" si="14"/>
        <v>0</v>
      </c>
      <c r="U324" s="47"/>
    </row>
    <row r="325" spans="1:21">
      <c r="A325" s="47"/>
      <c r="B325" s="57"/>
      <c r="C325" s="28"/>
      <c r="D325" s="5" t="s">
        <v>107</v>
      </c>
      <c r="E325" s="10">
        <v>97</v>
      </c>
      <c r="F325" s="10">
        <v>74</v>
      </c>
      <c r="G325" s="10">
        <v>120</v>
      </c>
      <c r="H325" s="10">
        <v>84</v>
      </c>
      <c r="I325" s="10">
        <v>63</v>
      </c>
      <c r="J325" s="10">
        <v>64</v>
      </c>
      <c r="K325" s="10">
        <v>52</v>
      </c>
      <c r="L325" s="10">
        <v>43</v>
      </c>
      <c r="M325" s="10">
        <v>44</v>
      </c>
      <c r="N325" s="10">
        <v>48</v>
      </c>
      <c r="O325" s="10">
        <v>59</v>
      </c>
      <c r="P325" s="10">
        <v>49</v>
      </c>
      <c r="Q325" s="11">
        <v>49</v>
      </c>
      <c r="R325" s="1"/>
      <c r="S325" s="2">
        <f t="shared" si="13"/>
        <v>0.11363636363636363</v>
      </c>
      <c r="T325" s="3">
        <f t="shared" si="14"/>
        <v>1</v>
      </c>
      <c r="U325" s="47"/>
    </row>
    <row r="326" spans="1:21">
      <c r="A326" s="47"/>
      <c r="B326" s="57"/>
      <c r="C326" s="28"/>
      <c r="D326" s="5" t="s">
        <v>425</v>
      </c>
      <c r="E326" s="10">
        <v>170</v>
      </c>
      <c r="F326" s="10">
        <v>153</v>
      </c>
      <c r="G326" s="10">
        <v>176</v>
      </c>
      <c r="H326" s="10">
        <v>260</v>
      </c>
      <c r="I326" s="10">
        <v>185</v>
      </c>
      <c r="J326" s="10">
        <v>124</v>
      </c>
      <c r="K326" s="10">
        <v>110</v>
      </c>
      <c r="L326" s="10">
        <v>140</v>
      </c>
      <c r="M326" s="10">
        <v>145</v>
      </c>
      <c r="N326" s="10">
        <v>79</v>
      </c>
      <c r="O326" s="10">
        <v>64</v>
      </c>
      <c r="P326" s="10">
        <v>54</v>
      </c>
      <c r="Q326" s="11">
        <v>49</v>
      </c>
      <c r="R326" s="1"/>
      <c r="S326" s="2">
        <f t="shared" si="13"/>
        <v>-0.66206896551724137</v>
      </c>
      <c r="T326" s="3">
        <f t="shared" si="14"/>
        <v>-1</v>
      </c>
      <c r="U326" s="47"/>
    </row>
    <row r="327" spans="1:21">
      <c r="A327" s="47"/>
      <c r="B327" s="57"/>
      <c r="C327" s="28"/>
      <c r="D327" s="5" t="s">
        <v>94</v>
      </c>
      <c r="E327" s="10">
        <v>17</v>
      </c>
      <c r="F327" s="10">
        <v>18</v>
      </c>
      <c r="G327" s="10">
        <v>19</v>
      </c>
      <c r="H327" s="10">
        <v>20</v>
      </c>
      <c r="I327" s="10">
        <v>17</v>
      </c>
      <c r="J327" s="10">
        <v>16</v>
      </c>
      <c r="K327" s="10">
        <v>19</v>
      </c>
      <c r="L327" s="10">
        <v>20</v>
      </c>
      <c r="M327" s="10">
        <v>29</v>
      </c>
      <c r="N327" s="10">
        <v>22</v>
      </c>
      <c r="O327" s="10">
        <v>44</v>
      </c>
      <c r="P327" s="10">
        <v>44</v>
      </c>
      <c r="Q327" s="11">
        <v>48</v>
      </c>
      <c r="R327" s="16"/>
      <c r="S327" s="31">
        <f t="shared" si="13"/>
        <v>0.65517241379310343</v>
      </c>
      <c r="T327" s="3">
        <f t="shared" si="14"/>
        <v>1</v>
      </c>
      <c r="U327" s="47"/>
    </row>
    <row r="328" spans="1:21">
      <c r="A328" s="47"/>
      <c r="B328" s="4"/>
      <c r="C328" s="27"/>
      <c r="D328" s="5" t="s">
        <v>94</v>
      </c>
      <c r="E328" s="10">
        <v>57</v>
      </c>
      <c r="F328" s="10">
        <v>64</v>
      </c>
      <c r="G328" s="10">
        <v>71</v>
      </c>
      <c r="H328" s="10">
        <v>73</v>
      </c>
      <c r="I328" s="10">
        <v>50</v>
      </c>
      <c r="J328" s="10">
        <v>48</v>
      </c>
      <c r="K328" s="10">
        <v>48</v>
      </c>
      <c r="L328" s="10">
        <v>52</v>
      </c>
      <c r="M328" s="10">
        <v>58</v>
      </c>
      <c r="N328" s="10">
        <v>68</v>
      </c>
      <c r="O328" s="10">
        <v>53</v>
      </c>
      <c r="P328" s="10">
        <v>59</v>
      </c>
      <c r="Q328" s="11">
        <v>48</v>
      </c>
      <c r="R328" s="1"/>
      <c r="S328" s="2">
        <f t="shared" si="13"/>
        <v>-0.17241379310344829</v>
      </c>
      <c r="T328" s="3">
        <f t="shared" si="14"/>
        <v>-1</v>
      </c>
      <c r="U328" s="47"/>
    </row>
    <row r="329" spans="1:21">
      <c r="A329" s="47"/>
      <c r="B329" s="57"/>
      <c r="C329" s="28" t="s">
        <v>63</v>
      </c>
      <c r="D329" s="5" t="s">
        <v>365</v>
      </c>
      <c r="E329" s="10">
        <v>48</v>
      </c>
      <c r="F329" s="10">
        <v>67</v>
      </c>
      <c r="G329" s="10">
        <v>75</v>
      </c>
      <c r="H329" s="10">
        <v>67</v>
      </c>
      <c r="I329" s="10">
        <v>46</v>
      </c>
      <c r="J329" s="10">
        <v>51</v>
      </c>
      <c r="K329" s="10">
        <v>49</v>
      </c>
      <c r="L329" s="10">
        <v>56</v>
      </c>
      <c r="M329" s="10">
        <v>48</v>
      </c>
      <c r="N329" s="10">
        <v>61</v>
      </c>
      <c r="O329" s="10">
        <v>38</v>
      </c>
      <c r="P329" s="10">
        <v>73</v>
      </c>
      <c r="Q329" s="11">
        <v>47</v>
      </c>
      <c r="R329" s="1"/>
      <c r="S329" s="2">
        <f t="shared" ref="S329:S392" si="15">(Q329-M329)/M329</f>
        <v>-2.0833333333333332E-2</v>
      </c>
      <c r="T329" s="3">
        <f t="shared" si="14"/>
        <v>0</v>
      </c>
      <c r="U329" s="47"/>
    </row>
    <row r="330" spans="1:21">
      <c r="A330" s="47"/>
      <c r="B330" s="57"/>
      <c r="C330" s="28" t="s">
        <v>62</v>
      </c>
      <c r="D330" s="5" t="s">
        <v>362</v>
      </c>
      <c r="E330" s="10">
        <v>80</v>
      </c>
      <c r="F330" s="10">
        <v>74</v>
      </c>
      <c r="G330" s="10">
        <v>77</v>
      </c>
      <c r="H330" s="10">
        <v>106</v>
      </c>
      <c r="I330" s="10">
        <v>47</v>
      </c>
      <c r="J330" s="10">
        <v>42</v>
      </c>
      <c r="K330" s="10">
        <v>40</v>
      </c>
      <c r="L330" s="10">
        <v>34</v>
      </c>
      <c r="M330" s="10">
        <v>28</v>
      </c>
      <c r="N330" s="10">
        <v>29</v>
      </c>
      <c r="O330" s="10">
        <v>35</v>
      </c>
      <c r="P330" s="10">
        <v>67</v>
      </c>
      <c r="Q330" s="11">
        <v>46</v>
      </c>
      <c r="R330" s="1"/>
      <c r="S330" s="2">
        <f t="shared" si="15"/>
        <v>0.6428571428571429</v>
      </c>
      <c r="T330" s="3">
        <f t="shared" si="14"/>
        <v>1</v>
      </c>
      <c r="U330" s="47"/>
    </row>
    <row r="331" spans="1:21">
      <c r="A331" s="47"/>
      <c r="B331" s="57"/>
      <c r="C331" s="28"/>
      <c r="D331" s="5" t="s">
        <v>116</v>
      </c>
      <c r="E331" s="10">
        <v>58</v>
      </c>
      <c r="F331" s="10">
        <v>69</v>
      </c>
      <c r="G331" s="10">
        <v>67</v>
      </c>
      <c r="H331" s="10">
        <v>60</v>
      </c>
      <c r="I331" s="10">
        <v>49</v>
      </c>
      <c r="J331" s="10">
        <v>47</v>
      </c>
      <c r="K331" s="10">
        <v>50</v>
      </c>
      <c r="L331" s="10">
        <v>46</v>
      </c>
      <c r="M331" s="10">
        <v>59</v>
      </c>
      <c r="N331" s="10">
        <v>50</v>
      </c>
      <c r="O331" s="10">
        <v>51</v>
      </c>
      <c r="P331" s="10">
        <v>49</v>
      </c>
      <c r="Q331" s="11">
        <v>46</v>
      </c>
      <c r="R331" s="20"/>
      <c r="S331" s="30">
        <f t="shared" si="15"/>
        <v>-0.22033898305084745</v>
      </c>
      <c r="T331" s="3">
        <f t="shared" si="14"/>
        <v>-1</v>
      </c>
      <c r="U331" s="47"/>
    </row>
    <row r="332" spans="1:21">
      <c r="A332" s="47"/>
      <c r="B332" s="57"/>
      <c r="C332" s="28"/>
      <c r="D332" s="5" t="s">
        <v>190</v>
      </c>
      <c r="E332" s="10">
        <v>48</v>
      </c>
      <c r="F332" s="10">
        <v>60</v>
      </c>
      <c r="G332" s="10">
        <v>58</v>
      </c>
      <c r="H332" s="10">
        <v>55</v>
      </c>
      <c r="I332" s="10">
        <v>49</v>
      </c>
      <c r="J332" s="10">
        <v>38</v>
      </c>
      <c r="K332" s="10">
        <v>38</v>
      </c>
      <c r="L332" s="10">
        <v>49</v>
      </c>
      <c r="M332" s="10">
        <v>41</v>
      </c>
      <c r="N332" s="10">
        <v>47</v>
      </c>
      <c r="O332" s="10">
        <v>40</v>
      </c>
      <c r="P332" s="10">
        <v>44</v>
      </c>
      <c r="Q332" s="11">
        <v>45</v>
      </c>
      <c r="R332" s="20"/>
      <c r="S332" s="30">
        <f t="shared" si="15"/>
        <v>9.7560975609756101E-2</v>
      </c>
      <c r="T332" s="3">
        <f t="shared" si="14"/>
        <v>1</v>
      </c>
      <c r="U332" s="47"/>
    </row>
    <row r="333" spans="1:21">
      <c r="A333" s="47"/>
      <c r="B333" s="57"/>
      <c r="C333" s="28"/>
      <c r="D333" s="5" t="s">
        <v>94</v>
      </c>
      <c r="E333" s="10">
        <v>31</v>
      </c>
      <c r="F333" s="10">
        <v>32</v>
      </c>
      <c r="G333" s="10">
        <v>14</v>
      </c>
      <c r="H333" s="10">
        <v>15</v>
      </c>
      <c r="I333" s="10">
        <v>19</v>
      </c>
      <c r="J333" s="10">
        <v>22</v>
      </c>
      <c r="K333" s="10">
        <v>8</v>
      </c>
      <c r="L333" s="10">
        <v>12</v>
      </c>
      <c r="M333" s="10">
        <v>30</v>
      </c>
      <c r="N333" s="10">
        <v>32</v>
      </c>
      <c r="O333" s="10">
        <v>22</v>
      </c>
      <c r="P333" s="10">
        <v>20</v>
      </c>
      <c r="Q333" s="11">
        <v>44</v>
      </c>
      <c r="R333" s="1"/>
      <c r="S333" s="2">
        <f t="shared" si="15"/>
        <v>0.46666666666666667</v>
      </c>
      <c r="T333" s="32">
        <f t="shared" si="14"/>
        <v>1</v>
      </c>
      <c r="U333" s="47"/>
    </row>
    <row r="334" spans="1:21">
      <c r="A334" s="47"/>
      <c r="B334" s="57"/>
      <c r="C334" s="28"/>
      <c r="D334" s="5" t="s">
        <v>384</v>
      </c>
      <c r="E334" s="10">
        <v>37</v>
      </c>
      <c r="F334" s="10">
        <v>80</v>
      </c>
      <c r="G334" s="10">
        <v>49</v>
      </c>
      <c r="H334" s="10">
        <v>47</v>
      </c>
      <c r="I334" s="10">
        <v>30</v>
      </c>
      <c r="J334" s="10">
        <v>35</v>
      </c>
      <c r="K334" s="10">
        <v>32</v>
      </c>
      <c r="L334" s="10">
        <v>31</v>
      </c>
      <c r="M334" s="10">
        <v>35</v>
      </c>
      <c r="N334" s="10">
        <v>39</v>
      </c>
      <c r="O334" s="10">
        <v>38</v>
      </c>
      <c r="P334" s="10">
        <v>38</v>
      </c>
      <c r="Q334" s="11">
        <v>44</v>
      </c>
      <c r="R334" s="1"/>
      <c r="S334" s="2">
        <f t="shared" si="15"/>
        <v>0.25714285714285712</v>
      </c>
      <c r="T334" s="3">
        <f t="shared" si="14"/>
        <v>1</v>
      </c>
      <c r="U334" s="47"/>
    </row>
    <row r="335" spans="1:21">
      <c r="A335" s="47"/>
      <c r="B335" s="57"/>
      <c r="C335" s="28"/>
      <c r="D335" s="5" t="s">
        <v>94</v>
      </c>
      <c r="E335" s="10">
        <v>71</v>
      </c>
      <c r="F335" s="10">
        <v>71</v>
      </c>
      <c r="G335" s="10">
        <v>59</v>
      </c>
      <c r="H335" s="10">
        <v>61</v>
      </c>
      <c r="I335" s="10">
        <v>51</v>
      </c>
      <c r="J335" s="10">
        <v>56</v>
      </c>
      <c r="K335" s="10">
        <v>34</v>
      </c>
      <c r="L335" s="10">
        <v>58</v>
      </c>
      <c r="M335" s="10">
        <v>58</v>
      </c>
      <c r="N335" s="10">
        <v>49</v>
      </c>
      <c r="O335" s="10">
        <v>47</v>
      </c>
      <c r="P335" s="10">
        <v>58</v>
      </c>
      <c r="Q335" s="11">
        <v>44</v>
      </c>
      <c r="R335" s="1"/>
      <c r="S335" s="2">
        <f t="shared" si="15"/>
        <v>-0.2413793103448276</v>
      </c>
      <c r="T335" s="3">
        <f t="shared" si="14"/>
        <v>-1</v>
      </c>
      <c r="U335" s="47"/>
    </row>
    <row r="336" spans="1:21">
      <c r="A336" s="47"/>
      <c r="B336" s="57"/>
      <c r="C336" s="28"/>
      <c r="D336" s="5" t="s">
        <v>506</v>
      </c>
      <c r="E336" s="10">
        <v>133</v>
      </c>
      <c r="F336" s="10">
        <v>148</v>
      </c>
      <c r="G336" s="10">
        <v>86</v>
      </c>
      <c r="H336" s="10">
        <v>71</v>
      </c>
      <c r="I336" s="10">
        <v>77</v>
      </c>
      <c r="J336" s="10">
        <v>115</v>
      </c>
      <c r="K336" s="10">
        <v>42</v>
      </c>
      <c r="L336" s="10">
        <v>37</v>
      </c>
      <c r="M336" s="10">
        <v>63</v>
      </c>
      <c r="N336" s="10">
        <v>92</v>
      </c>
      <c r="O336" s="10">
        <v>35</v>
      </c>
      <c r="P336" s="10">
        <v>22</v>
      </c>
      <c r="Q336" s="11">
        <v>44</v>
      </c>
      <c r="R336" s="1"/>
      <c r="S336" s="2">
        <f t="shared" si="15"/>
        <v>-0.30158730158730157</v>
      </c>
      <c r="T336" s="3">
        <f t="shared" si="14"/>
        <v>-1</v>
      </c>
      <c r="U336" s="47"/>
    </row>
    <row r="337" spans="1:21">
      <c r="A337" s="47"/>
      <c r="B337" s="57"/>
      <c r="C337" s="28"/>
      <c r="D337" s="5" t="s">
        <v>300</v>
      </c>
      <c r="E337" s="10">
        <v>39</v>
      </c>
      <c r="F337" s="10">
        <v>50</v>
      </c>
      <c r="G337" s="10">
        <v>58</v>
      </c>
      <c r="H337" s="10">
        <v>49</v>
      </c>
      <c r="I337" s="10">
        <v>38</v>
      </c>
      <c r="J337" s="10">
        <v>44</v>
      </c>
      <c r="K337" s="10">
        <v>42</v>
      </c>
      <c r="L337" s="10">
        <v>57</v>
      </c>
      <c r="M337" s="10">
        <v>35</v>
      </c>
      <c r="N337" s="10">
        <v>35</v>
      </c>
      <c r="O337" s="10">
        <v>45</v>
      </c>
      <c r="P337" s="10">
        <v>38</v>
      </c>
      <c r="Q337" s="11">
        <v>43</v>
      </c>
      <c r="R337" s="1"/>
      <c r="S337" s="2">
        <f t="shared" si="15"/>
        <v>0.22857142857142856</v>
      </c>
      <c r="T337" s="3">
        <f t="shared" si="14"/>
        <v>1</v>
      </c>
      <c r="U337" s="47"/>
    </row>
    <row r="338" spans="1:21">
      <c r="A338" s="47"/>
      <c r="B338" s="57"/>
      <c r="C338" s="28"/>
      <c r="D338" s="5" t="s">
        <v>256</v>
      </c>
      <c r="E338" s="10">
        <v>58</v>
      </c>
      <c r="F338" s="10">
        <v>63</v>
      </c>
      <c r="G338" s="10">
        <v>62</v>
      </c>
      <c r="H338" s="10">
        <v>64</v>
      </c>
      <c r="I338" s="10">
        <v>53</v>
      </c>
      <c r="J338" s="10">
        <v>38</v>
      </c>
      <c r="K338" s="10">
        <v>28</v>
      </c>
      <c r="L338" s="10">
        <v>37</v>
      </c>
      <c r="M338" s="10">
        <v>39</v>
      </c>
      <c r="N338" s="10">
        <v>50</v>
      </c>
      <c r="O338" s="10">
        <v>41</v>
      </c>
      <c r="P338" s="10">
        <v>53</v>
      </c>
      <c r="Q338" s="11">
        <v>43</v>
      </c>
      <c r="R338" s="20"/>
      <c r="S338" s="30">
        <f t="shared" si="15"/>
        <v>0.10256410256410256</v>
      </c>
      <c r="T338" s="3">
        <f t="shared" si="14"/>
        <v>1</v>
      </c>
      <c r="U338" s="47"/>
    </row>
    <row r="339" spans="1:21">
      <c r="A339" s="47"/>
      <c r="B339" s="57"/>
      <c r="C339" s="28"/>
      <c r="D339" s="5" t="s">
        <v>94</v>
      </c>
      <c r="E339" s="10">
        <v>96</v>
      </c>
      <c r="F339" s="10">
        <v>69</v>
      </c>
      <c r="G339" s="10">
        <v>59</v>
      </c>
      <c r="H339" s="10">
        <v>47</v>
      </c>
      <c r="I339" s="10">
        <v>56</v>
      </c>
      <c r="J339" s="10">
        <v>41</v>
      </c>
      <c r="K339" s="10">
        <v>41</v>
      </c>
      <c r="L339" s="10">
        <v>43</v>
      </c>
      <c r="M339" s="10">
        <v>47</v>
      </c>
      <c r="N339" s="10">
        <v>46</v>
      </c>
      <c r="O339" s="10">
        <v>35</v>
      </c>
      <c r="P339" s="10">
        <v>44</v>
      </c>
      <c r="Q339" s="11">
        <v>43</v>
      </c>
      <c r="R339" s="1"/>
      <c r="S339" s="2">
        <f t="shared" si="15"/>
        <v>-8.5106382978723402E-2</v>
      </c>
      <c r="T339" s="3">
        <f t="shared" si="14"/>
        <v>-1</v>
      </c>
      <c r="U339" s="47"/>
    </row>
    <row r="340" spans="1:21">
      <c r="A340" s="47"/>
      <c r="B340" s="57"/>
      <c r="C340" s="20" t="s">
        <v>463</v>
      </c>
      <c r="D340" s="20"/>
      <c r="E340" s="29">
        <v>70</v>
      </c>
      <c r="F340" s="29">
        <v>41</v>
      </c>
      <c r="G340" s="29">
        <v>342</v>
      </c>
      <c r="H340" s="29">
        <v>395</v>
      </c>
      <c r="I340" s="29">
        <v>77</v>
      </c>
      <c r="J340" s="29">
        <v>52</v>
      </c>
      <c r="K340" s="29">
        <v>40</v>
      </c>
      <c r="L340" s="29">
        <v>35</v>
      </c>
      <c r="M340" s="29">
        <v>37</v>
      </c>
      <c r="N340" s="29">
        <v>38</v>
      </c>
      <c r="O340" s="29">
        <v>41</v>
      </c>
      <c r="P340" s="29">
        <v>63</v>
      </c>
      <c r="Q340" s="29">
        <v>42</v>
      </c>
      <c r="R340" s="1"/>
      <c r="S340" s="2">
        <f t="shared" si="15"/>
        <v>0.13513513513513514</v>
      </c>
      <c r="T340" s="32">
        <f t="shared" si="14"/>
        <v>1</v>
      </c>
      <c r="U340" s="47"/>
    </row>
    <row r="341" spans="1:21">
      <c r="A341" s="47"/>
      <c r="B341" s="57"/>
      <c r="C341" s="28"/>
      <c r="D341" s="5" t="s">
        <v>269</v>
      </c>
      <c r="E341" s="10">
        <v>160</v>
      </c>
      <c r="F341" s="10">
        <v>204</v>
      </c>
      <c r="G341" s="10">
        <v>162</v>
      </c>
      <c r="H341" s="10">
        <v>145</v>
      </c>
      <c r="I341" s="10">
        <v>130</v>
      </c>
      <c r="J341" s="10">
        <v>111</v>
      </c>
      <c r="K341" s="10">
        <v>85</v>
      </c>
      <c r="L341" s="10">
        <v>99</v>
      </c>
      <c r="M341" s="10">
        <v>73</v>
      </c>
      <c r="N341" s="10">
        <v>72</v>
      </c>
      <c r="O341" s="10">
        <v>64</v>
      </c>
      <c r="P341" s="10">
        <v>59</v>
      </c>
      <c r="Q341" s="11">
        <v>42</v>
      </c>
      <c r="R341" s="1"/>
      <c r="S341" s="2">
        <f t="shared" si="15"/>
        <v>-0.42465753424657532</v>
      </c>
      <c r="T341" s="3">
        <f t="shared" si="14"/>
        <v>-1</v>
      </c>
      <c r="U341" s="47"/>
    </row>
    <row r="342" spans="1:21">
      <c r="A342" s="47"/>
      <c r="B342" s="57"/>
      <c r="C342" s="28"/>
      <c r="D342" s="5" t="s">
        <v>380</v>
      </c>
      <c r="E342" s="10">
        <v>40</v>
      </c>
      <c r="F342" s="10">
        <v>45</v>
      </c>
      <c r="G342" s="10">
        <v>43</v>
      </c>
      <c r="H342" s="10">
        <v>39</v>
      </c>
      <c r="I342" s="10">
        <v>32</v>
      </c>
      <c r="J342" s="10">
        <v>46</v>
      </c>
      <c r="K342" s="10">
        <v>38</v>
      </c>
      <c r="L342" s="10">
        <v>36</v>
      </c>
      <c r="M342" s="10">
        <v>20</v>
      </c>
      <c r="N342" s="10">
        <v>25</v>
      </c>
      <c r="O342" s="10">
        <v>33</v>
      </c>
      <c r="P342" s="10">
        <v>52</v>
      </c>
      <c r="Q342" s="11">
        <v>41</v>
      </c>
      <c r="R342" s="1"/>
      <c r="S342" s="2">
        <f t="shared" si="15"/>
        <v>1.05</v>
      </c>
      <c r="T342" s="3">
        <f t="shared" si="14"/>
        <v>1</v>
      </c>
      <c r="U342" s="47"/>
    </row>
    <row r="343" spans="1:21">
      <c r="A343" s="47"/>
      <c r="B343" s="57"/>
      <c r="C343" s="28"/>
      <c r="D343" s="5" t="s">
        <v>319</v>
      </c>
      <c r="E343" s="10">
        <v>47</v>
      </c>
      <c r="F343" s="10">
        <v>51</v>
      </c>
      <c r="G343" s="10">
        <v>48</v>
      </c>
      <c r="H343" s="10">
        <v>34</v>
      </c>
      <c r="I343" s="10">
        <v>47</v>
      </c>
      <c r="J343" s="10">
        <v>44</v>
      </c>
      <c r="K343" s="10">
        <v>47</v>
      </c>
      <c r="L343" s="10">
        <v>59</v>
      </c>
      <c r="M343" s="10">
        <v>31</v>
      </c>
      <c r="N343" s="10">
        <v>54</v>
      </c>
      <c r="O343" s="10">
        <v>26</v>
      </c>
      <c r="P343" s="10">
        <v>48</v>
      </c>
      <c r="Q343" s="11">
        <v>41</v>
      </c>
      <c r="R343" s="1"/>
      <c r="S343" s="2">
        <f t="shared" si="15"/>
        <v>0.32258064516129031</v>
      </c>
      <c r="T343" s="3">
        <f t="shared" si="14"/>
        <v>1</v>
      </c>
      <c r="U343" s="47"/>
    </row>
    <row r="344" spans="1:21">
      <c r="A344" s="47"/>
      <c r="B344" s="57"/>
      <c r="C344" s="28" t="s">
        <v>47</v>
      </c>
      <c r="D344" s="5" t="s">
        <v>271</v>
      </c>
      <c r="E344" s="10">
        <v>36</v>
      </c>
      <c r="F344" s="10">
        <v>45</v>
      </c>
      <c r="G344" s="10">
        <v>80</v>
      </c>
      <c r="H344" s="10">
        <v>71</v>
      </c>
      <c r="I344" s="10">
        <v>58</v>
      </c>
      <c r="J344" s="10">
        <v>47</v>
      </c>
      <c r="K344" s="10">
        <v>58</v>
      </c>
      <c r="L344" s="10">
        <v>62</v>
      </c>
      <c r="M344" s="10">
        <v>50</v>
      </c>
      <c r="N344" s="10">
        <v>33</v>
      </c>
      <c r="O344" s="10">
        <v>72</v>
      </c>
      <c r="P344" s="10">
        <v>67</v>
      </c>
      <c r="Q344" s="11">
        <v>41</v>
      </c>
      <c r="R344" s="1"/>
      <c r="S344" s="2">
        <f t="shared" si="15"/>
        <v>-0.18</v>
      </c>
      <c r="T344" s="3">
        <f t="shared" si="14"/>
        <v>-1</v>
      </c>
      <c r="U344" s="47"/>
    </row>
    <row r="345" spans="1:21">
      <c r="A345" s="47"/>
      <c r="B345" s="57" t="s">
        <v>11</v>
      </c>
      <c r="C345" s="28" t="s">
        <v>24</v>
      </c>
      <c r="D345" s="5" t="s">
        <v>101</v>
      </c>
      <c r="E345" s="10">
        <v>124</v>
      </c>
      <c r="F345" s="10">
        <v>112</v>
      </c>
      <c r="G345" s="10">
        <v>144</v>
      </c>
      <c r="H345" s="10">
        <v>142</v>
      </c>
      <c r="I345" s="10">
        <v>81</v>
      </c>
      <c r="J345" s="10">
        <v>83</v>
      </c>
      <c r="K345" s="10">
        <v>84</v>
      </c>
      <c r="L345" s="10">
        <v>82</v>
      </c>
      <c r="M345" s="10">
        <v>88</v>
      </c>
      <c r="N345" s="10">
        <v>75</v>
      </c>
      <c r="O345" s="10">
        <v>76</v>
      </c>
      <c r="P345" s="10">
        <v>84</v>
      </c>
      <c r="Q345" s="11">
        <v>40</v>
      </c>
      <c r="R345" s="1"/>
      <c r="S345" s="2">
        <f t="shared" si="15"/>
        <v>-0.54545454545454541</v>
      </c>
      <c r="T345" s="3">
        <f t="shared" si="14"/>
        <v>-1</v>
      </c>
      <c r="U345" s="47"/>
    </row>
    <row r="346" spans="1:21">
      <c r="A346" s="47"/>
      <c r="B346" s="57"/>
      <c r="C346" s="28"/>
      <c r="D346" s="5" t="s">
        <v>117</v>
      </c>
      <c r="E346" s="10">
        <v>60</v>
      </c>
      <c r="F346" s="10">
        <v>51</v>
      </c>
      <c r="G346" s="10">
        <v>57</v>
      </c>
      <c r="H346" s="10">
        <v>54</v>
      </c>
      <c r="I346" s="10">
        <v>50</v>
      </c>
      <c r="J346" s="10">
        <v>35</v>
      </c>
      <c r="K346" s="10">
        <v>38</v>
      </c>
      <c r="L346" s="10">
        <v>52</v>
      </c>
      <c r="M346" s="10">
        <v>42</v>
      </c>
      <c r="N346" s="10">
        <v>49</v>
      </c>
      <c r="O346" s="10">
        <v>47</v>
      </c>
      <c r="P346" s="10">
        <v>60</v>
      </c>
      <c r="Q346" s="11">
        <v>39</v>
      </c>
      <c r="R346" s="1"/>
      <c r="S346" s="2">
        <f t="shared" si="15"/>
        <v>-7.1428571428571425E-2</v>
      </c>
      <c r="T346" s="3">
        <f t="shared" si="14"/>
        <v>-1</v>
      </c>
      <c r="U346" s="47"/>
    </row>
    <row r="347" spans="1:21">
      <c r="A347" s="47"/>
      <c r="B347" s="57"/>
      <c r="C347" s="28" t="s">
        <v>55</v>
      </c>
      <c r="D347" s="5" t="s">
        <v>94</v>
      </c>
      <c r="E347" s="10">
        <v>87</v>
      </c>
      <c r="F347" s="10">
        <v>69</v>
      </c>
      <c r="G347" s="10">
        <v>73</v>
      </c>
      <c r="H347" s="10">
        <v>54</v>
      </c>
      <c r="I347" s="10">
        <v>42</v>
      </c>
      <c r="J347" s="10">
        <v>38</v>
      </c>
      <c r="K347" s="10">
        <v>30</v>
      </c>
      <c r="L347" s="10">
        <v>47</v>
      </c>
      <c r="M347" s="10">
        <v>46</v>
      </c>
      <c r="N347" s="10">
        <v>44</v>
      </c>
      <c r="O347" s="10">
        <v>70</v>
      </c>
      <c r="P347" s="10">
        <v>70</v>
      </c>
      <c r="Q347" s="11">
        <v>39</v>
      </c>
      <c r="R347" s="1"/>
      <c r="S347" s="2">
        <f t="shared" si="15"/>
        <v>-0.15217391304347827</v>
      </c>
      <c r="T347" s="3">
        <f t="shared" si="14"/>
        <v>-1</v>
      </c>
      <c r="U347" s="47"/>
    </row>
    <row r="348" spans="1:21">
      <c r="A348" s="47"/>
      <c r="B348" s="57"/>
      <c r="C348" s="28"/>
      <c r="D348" s="5" t="s">
        <v>236</v>
      </c>
      <c r="E348" s="10">
        <v>101</v>
      </c>
      <c r="F348" s="10">
        <v>94</v>
      </c>
      <c r="G348" s="10">
        <v>110</v>
      </c>
      <c r="H348" s="10">
        <v>115</v>
      </c>
      <c r="I348" s="10">
        <v>105</v>
      </c>
      <c r="J348" s="10">
        <v>92</v>
      </c>
      <c r="K348" s="10">
        <v>66</v>
      </c>
      <c r="L348" s="10">
        <v>62</v>
      </c>
      <c r="M348" s="10">
        <v>63</v>
      </c>
      <c r="N348" s="10">
        <v>77</v>
      </c>
      <c r="O348" s="10">
        <v>44</v>
      </c>
      <c r="P348" s="10">
        <v>55</v>
      </c>
      <c r="Q348" s="11">
        <v>39</v>
      </c>
      <c r="R348" s="1"/>
      <c r="S348" s="2">
        <f t="shared" si="15"/>
        <v>-0.38095238095238093</v>
      </c>
      <c r="T348" s="3">
        <f t="shared" si="14"/>
        <v>-1</v>
      </c>
      <c r="U348" s="47"/>
    </row>
    <row r="349" spans="1:21">
      <c r="A349" s="47"/>
      <c r="B349" s="57" t="s">
        <v>10</v>
      </c>
      <c r="C349" s="28" t="s">
        <v>22</v>
      </c>
      <c r="D349" s="5" t="s">
        <v>96</v>
      </c>
      <c r="E349" s="10">
        <v>13</v>
      </c>
      <c r="F349" s="10">
        <v>7</v>
      </c>
      <c r="G349" s="10">
        <v>11</v>
      </c>
      <c r="H349" s="10">
        <v>11</v>
      </c>
      <c r="I349" s="10">
        <v>8</v>
      </c>
      <c r="J349" s="10">
        <v>8</v>
      </c>
      <c r="K349" s="10">
        <v>10</v>
      </c>
      <c r="L349" s="10">
        <v>19</v>
      </c>
      <c r="M349" s="10">
        <v>19</v>
      </c>
      <c r="N349" s="10">
        <v>29</v>
      </c>
      <c r="O349" s="10">
        <v>22</v>
      </c>
      <c r="P349" s="10">
        <v>52</v>
      </c>
      <c r="Q349" s="11">
        <v>38</v>
      </c>
      <c r="R349" s="1"/>
      <c r="S349" s="2">
        <f t="shared" si="15"/>
        <v>1</v>
      </c>
      <c r="T349" s="3">
        <f t="shared" si="14"/>
        <v>1</v>
      </c>
      <c r="U349" s="47"/>
    </row>
    <row r="350" spans="1:21">
      <c r="A350" s="47"/>
      <c r="B350" s="57"/>
      <c r="C350" s="28"/>
      <c r="D350" s="5" t="s">
        <v>389</v>
      </c>
      <c r="E350" s="10">
        <v>38</v>
      </c>
      <c r="F350" s="10">
        <v>59</v>
      </c>
      <c r="G350" s="10">
        <v>42</v>
      </c>
      <c r="H350" s="10">
        <v>24</v>
      </c>
      <c r="I350" s="10">
        <v>36</v>
      </c>
      <c r="J350" s="10">
        <v>46</v>
      </c>
      <c r="K350" s="10">
        <v>39</v>
      </c>
      <c r="L350" s="10">
        <v>47</v>
      </c>
      <c r="M350" s="10">
        <v>30</v>
      </c>
      <c r="N350" s="10">
        <v>46</v>
      </c>
      <c r="O350" s="10">
        <v>32</v>
      </c>
      <c r="P350" s="10">
        <v>35</v>
      </c>
      <c r="Q350" s="11">
        <v>38</v>
      </c>
      <c r="R350" s="1"/>
      <c r="S350" s="2">
        <f t="shared" si="15"/>
        <v>0.26666666666666666</v>
      </c>
      <c r="T350" s="3">
        <f t="shared" si="14"/>
        <v>1</v>
      </c>
      <c r="U350" s="47"/>
    </row>
    <row r="351" spans="1:21">
      <c r="A351" s="47"/>
      <c r="B351" s="57"/>
      <c r="C351" s="28" t="s">
        <v>87</v>
      </c>
      <c r="D351" s="5" t="s">
        <v>504</v>
      </c>
      <c r="E351" s="10">
        <v>40</v>
      </c>
      <c r="F351" s="10">
        <v>61</v>
      </c>
      <c r="G351" s="10">
        <v>58</v>
      </c>
      <c r="H351" s="10">
        <v>40</v>
      </c>
      <c r="I351" s="10">
        <v>40</v>
      </c>
      <c r="J351" s="10">
        <v>57</v>
      </c>
      <c r="K351" s="10">
        <v>46</v>
      </c>
      <c r="L351" s="10">
        <v>45</v>
      </c>
      <c r="M351" s="10">
        <v>38</v>
      </c>
      <c r="N351" s="10">
        <v>49</v>
      </c>
      <c r="O351" s="10">
        <v>39</v>
      </c>
      <c r="P351" s="10">
        <v>31</v>
      </c>
      <c r="Q351" s="11">
        <v>38</v>
      </c>
      <c r="R351" s="1"/>
      <c r="S351" s="2">
        <f t="shared" si="15"/>
        <v>0</v>
      </c>
      <c r="T351" s="3">
        <f t="shared" si="14"/>
        <v>0</v>
      </c>
      <c r="U351" s="47"/>
    </row>
    <row r="352" spans="1:21">
      <c r="A352" s="47"/>
      <c r="B352" s="57"/>
      <c r="C352" s="28"/>
      <c r="D352" s="5" t="s">
        <v>459</v>
      </c>
      <c r="E352" s="10">
        <v>79</v>
      </c>
      <c r="F352" s="10">
        <v>70</v>
      </c>
      <c r="G352" s="10">
        <v>61</v>
      </c>
      <c r="H352" s="10">
        <v>71</v>
      </c>
      <c r="I352" s="10">
        <v>56</v>
      </c>
      <c r="J352" s="10">
        <v>68</v>
      </c>
      <c r="K352" s="10">
        <v>46</v>
      </c>
      <c r="L352" s="10">
        <v>65</v>
      </c>
      <c r="M352" s="10">
        <v>56</v>
      </c>
      <c r="N352" s="10">
        <v>36</v>
      </c>
      <c r="O352" s="10">
        <v>44</v>
      </c>
      <c r="P352" s="10">
        <v>57</v>
      </c>
      <c r="Q352" s="11">
        <v>38</v>
      </c>
      <c r="R352" s="1"/>
      <c r="S352" s="2">
        <f t="shared" si="15"/>
        <v>-0.32142857142857145</v>
      </c>
      <c r="T352" s="3">
        <f t="shared" si="14"/>
        <v>-1</v>
      </c>
      <c r="U352" s="47"/>
    </row>
    <row r="353" spans="1:21">
      <c r="A353" s="47"/>
      <c r="B353" s="57"/>
      <c r="C353" s="28"/>
      <c r="D353" s="5" t="s">
        <v>188</v>
      </c>
      <c r="E353" s="10">
        <v>41</v>
      </c>
      <c r="F353" s="10">
        <v>34</v>
      </c>
      <c r="G353" s="10">
        <v>36</v>
      </c>
      <c r="H353" s="10">
        <v>35</v>
      </c>
      <c r="I353" s="10">
        <v>33</v>
      </c>
      <c r="J353" s="10">
        <v>25</v>
      </c>
      <c r="K353" s="10">
        <v>39</v>
      </c>
      <c r="L353" s="10">
        <v>29</v>
      </c>
      <c r="M353" s="10">
        <v>27</v>
      </c>
      <c r="N353" s="10">
        <v>34</v>
      </c>
      <c r="O353" s="10">
        <v>34</v>
      </c>
      <c r="P353" s="10">
        <v>41</v>
      </c>
      <c r="Q353" s="11">
        <v>37</v>
      </c>
      <c r="R353" s="1"/>
      <c r="S353" s="2">
        <f t="shared" si="15"/>
        <v>0.37037037037037035</v>
      </c>
      <c r="T353" s="3">
        <f t="shared" si="14"/>
        <v>1</v>
      </c>
      <c r="U353" s="47"/>
    </row>
    <row r="354" spans="1:21">
      <c r="A354" s="47"/>
      <c r="B354" s="57"/>
      <c r="C354" s="28"/>
      <c r="D354" s="5" t="s">
        <v>253</v>
      </c>
      <c r="E354" s="10">
        <v>43</v>
      </c>
      <c r="F354" s="10">
        <v>46</v>
      </c>
      <c r="G354" s="10">
        <v>57</v>
      </c>
      <c r="H354" s="10">
        <v>60</v>
      </c>
      <c r="I354" s="10">
        <v>50</v>
      </c>
      <c r="J354" s="10">
        <v>38</v>
      </c>
      <c r="K354" s="10">
        <v>25</v>
      </c>
      <c r="L354" s="10">
        <v>21</v>
      </c>
      <c r="M354" s="10">
        <v>34</v>
      </c>
      <c r="N354" s="10">
        <v>24</v>
      </c>
      <c r="O354" s="10">
        <v>25</v>
      </c>
      <c r="P354" s="10">
        <v>42</v>
      </c>
      <c r="Q354" s="11">
        <v>37</v>
      </c>
      <c r="R354" s="1"/>
      <c r="S354" s="2">
        <f t="shared" si="15"/>
        <v>8.8235294117647065E-2</v>
      </c>
      <c r="T354" s="3">
        <f t="shared" si="14"/>
        <v>1</v>
      </c>
      <c r="U354" s="47"/>
    </row>
    <row r="355" spans="1:21">
      <c r="A355" s="47"/>
      <c r="B355" s="57"/>
      <c r="C355" s="28"/>
      <c r="D355" s="5" t="s">
        <v>413</v>
      </c>
      <c r="E355" s="10">
        <v>37</v>
      </c>
      <c r="F355" s="10">
        <v>38</v>
      </c>
      <c r="G355" s="10">
        <v>39</v>
      </c>
      <c r="H355" s="10">
        <v>40</v>
      </c>
      <c r="I355" s="10">
        <v>41</v>
      </c>
      <c r="J355" s="10">
        <v>36</v>
      </c>
      <c r="K355" s="10">
        <v>27</v>
      </c>
      <c r="L355" s="10">
        <v>34</v>
      </c>
      <c r="M355" s="10">
        <v>38</v>
      </c>
      <c r="N355" s="10">
        <v>27</v>
      </c>
      <c r="O355" s="10">
        <v>46</v>
      </c>
      <c r="P355" s="10">
        <v>37</v>
      </c>
      <c r="Q355" s="11">
        <v>37</v>
      </c>
      <c r="R355" s="1"/>
      <c r="S355" s="2">
        <f t="shared" si="15"/>
        <v>-2.6315789473684209E-2</v>
      </c>
      <c r="T355" s="32">
        <f t="shared" si="14"/>
        <v>0</v>
      </c>
      <c r="U355" s="47"/>
    </row>
    <row r="356" spans="1:21">
      <c r="A356" s="47"/>
      <c r="B356" s="57"/>
      <c r="C356" s="28"/>
      <c r="D356" s="5" t="s">
        <v>94</v>
      </c>
      <c r="E356" s="10">
        <v>105</v>
      </c>
      <c r="F356" s="10">
        <v>121</v>
      </c>
      <c r="G356" s="10">
        <v>89</v>
      </c>
      <c r="H356" s="10">
        <v>82</v>
      </c>
      <c r="I356" s="10">
        <v>51</v>
      </c>
      <c r="J356" s="10">
        <v>70</v>
      </c>
      <c r="K356" s="10">
        <v>38</v>
      </c>
      <c r="L356" s="10">
        <v>75</v>
      </c>
      <c r="M356" s="10">
        <v>57</v>
      </c>
      <c r="N356" s="10">
        <v>61</v>
      </c>
      <c r="O356" s="10">
        <v>62</v>
      </c>
      <c r="P356" s="10">
        <v>63</v>
      </c>
      <c r="Q356" s="11">
        <v>37</v>
      </c>
      <c r="R356" s="1"/>
      <c r="S356" s="2">
        <f t="shared" si="15"/>
        <v>-0.35087719298245612</v>
      </c>
      <c r="T356" s="33">
        <f t="shared" si="14"/>
        <v>-1</v>
      </c>
      <c r="U356" s="47"/>
    </row>
    <row r="357" spans="1:21">
      <c r="A357" s="47"/>
      <c r="B357" s="57"/>
      <c r="C357" s="28"/>
      <c r="D357" s="5" t="s">
        <v>292</v>
      </c>
      <c r="E357" s="10">
        <v>36</v>
      </c>
      <c r="F357" s="10">
        <v>37</v>
      </c>
      <c r="G357" s="10">
        <v>35</v>
      </c>
      <c r="H357" s="10">
        <v>27</v>
      </c>
      <c r="I357" s="10">
        <v>31</v>
      </c>
      <c r="J357" s="10">
        <v>34</v>
      </c>
      <c r="K357" s="10">
        <v>24</v>
      </c>
      <c r="L357" s="10">
        <v>22</v>
      </c>
      <c r="M357" s="10">
        <v>23</v>
      </c>
      <c r="N357" s="10">
        <v>36</v>
      </c>
      <c r="O357" s="10">
        <v>28</v>
      </c>
      <c r="P357" s="10">
        <v>25</v>
      </c>
      <c r="Q357" s="11">
        <v>36</v>
      </c>
      <c r="R357" s="1"/>
      <c r="S357" s="2">
        <f t="shared" si="15"/>
        <v>0.56521739130434778</v>
      </c>
      <c r="T357" s="3">
        <f t="shared" si="14"/>
        <v>1</v>
      </c>
      <c r="U357" s="47"/>
    </row>
    <row r="358" spans="1:21">
      <c r="A358" s="47"/>
      <c r="B358" s="57"/>
      <c r="C358" s="28"/>
      <c r="D358" s="5" t="s">
        <v>348</v>
      </c>
      <c r="E358" s="10">
        <v>43</v>
      </c>
      <c r="F358" s="10">
        <v>44</v>
      </c>
      <c r="G358" s="10">
        <v>37</v>
      </c>
      <c r="H358" s="10">
        <v>42</v>
      </c>
      <c r="I358" s="10">
        <v>34</v>
      </c>
      <c r="J358" s="10">
        <v>26</v>
      </c>
      <c r="K358" s="10">
        <v>32</v>
      </c>
      <c r="L358" s="10">
        <v>34</v>
      </c>
      <c r="M358" s="10">
        <v>30</v>
      </c>
      <c r="N358" s="10">
        <v>25</v>
      </c>
      <c r="O358" s="10">
        <v>29</v>
      </c>
      <c r="P358" s="10">
        <v>31</v>
      </c>
      <c r="Q358" s="11">
        <v>36</v>
      </c>
      <c r="R358" s="20"/>
      <c r="S358" s="30">
        <f t="shared" si="15"/>
        <v>0.2</v>
      </c>
      <c r="T358" s="3">
        <f t="shared" si="14"/>
        <v>1</v>
      </c>
      <c r="U358" s="47"/>
    </row>
    <row r="359" spans="1:21">
      <c r="A359" s="47"/>
      <c r="B359" s="57"/>
      <c r="C359" s="28"/>
      <c r="D359" s="5" t="s">
        <v>523</v>
      </c>
      <c r="E359" s="10">
        <v>69</v>
      </c>
      <c r="F359" s="10">
        <v>113</v>
      </c>
      <c r="G359" s="10">
        <v>79</v>
      </c>
      <c r="H359" s="10">
        <v>52</v>
      </c>
      <c r="I359" s="10">
        <v>56</v>
      </c>
      <c r="J359" s="10">
        <v>101</v>
      </c>
      <c r="K359" s="10">
        <v>53</v>
      </c>
      <c r="L359" s="10">
        <v>41</v>
      </c>
      <c r="M359" s="10">
        <v>42</v>
      </c>
      <c r="N359" s="10">
        <v>75</v>
      </c>
      <c r="O359" s="10">
        <v>50</v>
      </c>
      <c r="P359" s="10">
        <v>41</v>
      </c>
      <c r="Q359" s="11">
        <v>36</v>
      </c>
      <c r="R359" s="20"/>
      <c r="S359" s="30">
        <f t="shared" si="15"/>
        <v>-0.14285714285714285</v>
      </c>
      <c r="T359" s="3">
        <f t="shared" si="14"/>
        <v>-1</v>
      </c>
      <c r="U359" s="47"/>
    </row>
    <row r="360" spans="1:21">
      <c r="A360" s="47"/>
      <c r="B360" s="57"/>
      <c r="C360" s="28"/>
      <c r="D360" s="5" t="s">
        <v>257</v>
      </c>
      <c r="E360" s="10">
        <v>45</v>
      </c>
      <c r="F360" s="10">
        <v>68</v>
      </c>
      <c r="G360" s="10">
        <v>68</v>
      </c>
      <c r="H360" s="10">
        <v>61</v>
      </c>
      <c r="I360" s="10">
        <v>48</v>
      </c>
      <c r="J360" s="10">
        <v>52</v>
      </c>
      <c r="K360" s="10">
        <v>36</v>
      </c>
      <c r="L360" s="10">
        <v>43</v>
      </c>
      <c r="M360" s="10">
        <v>43</v>
      </c>
      <c r="N360" s="10">
        <v>40</v>
      </c>
      <c r="O360" s="10">
        <v>45</v>
      </c>
      <c r="P360" s="10">
        <v>48</v>
      </c>
      <c r="Q360" s="11">
        <v>36</v>
      </c>
      <c r="R360" s="1"/>
      <c r="S360" s="2">
        <f t="shared" si="15"/>
        <v>-0.16279069767441862</v>
      </c>
      <c r="T360" s="3">
        <f t="shared" si="14"/>
        <v>-1</v>
      </c>
      <c r="U360" s="47"/>
    </row>
    <row r="361" spans="1:21">
      <c r="A361" s="47"/>
      <c r="B361" s="57"/>
      <c r="C361" s="28"/>
      <c r="D361" s="5" t="s">
        <v>371</v>
      </c>
      <c r="E361" s="10">
        <v>78</v>
      </c>
      <c r="F361" s="10">
        <v>39</v>
      </c>
      <c r="G361" s="10">
        <v>50</v>
      </c>
      <c r="H361" s="10">
        <v>48</v>
      </c>
      <c r="I361" s="10">
        <v>46</v>
      </c>
      <c r="J361" s="10">
        <v>26</v>
      </c>
      <c r="K361" s="10">
        <v>37</v>
      </c>
      <c r="L361" s="10">
        <v>29</v>
      </c>
      <c r="M361" s="10">
        <v>22</v>
      </c>
      <c r="N361" s="10">
        <v>20</v>
      </c>
      <c r="O361" s="10">
        <v>29</v>
      </c>
      <c r="P361" s="10">
        <v>47</v>
      </c>
      <c r="Q361" s="11">
        <v>35</v>
      </c>
      <c r="R361" s="1"/>
      <c r="S361" s="2">
        <f t="shared" si="15"/>
        <v>0.59090909090909094</v>
      </c>
      <c r="T361" s="3">
        <f t="shared" ref="T361:T424" si="16">IF(S361&gt;0.05,1,IF(S361&lt;-0.05,-1,0))</f>
        <v>1</v>
      </c>
      <c r="U361" s="47"/>
    </row>
    <row r="362" spans="1:21">
      <c r="A362" s="47"/>
      <c r="B362" s="57"/>
      <c r="C362" s="28"/>
      <c r="D362" s="5" t="s">
        <v>486</v>
      </c>
      <c r="E362" s="10">
        <v>32</v>
      </c>
      <c r="F362" s="10">
        <v>28</v>
      </c>
      <c r="G362" s="10">
        <v>15</v>
      </c>
      <c r="H362" s="10">
        <v>16</v>
      </c>
      <c r="I362" s="10">
        <v>17</v>
      </c>
      <c r="J362" s="10">
        <v>19</v>
      </c>
      <c r="K362" s="10">
        <v>13</v>
      </c>
      <c r="L362" s="10">
        <v>11</v>
      </c>
      <c r="M362" s="10">
        <v>23</v>
      </c>
      <c r="N362" s="10">
        <v>20</v>
      </c>
      <c r="O362" s="10">
        <v>20</v>
      </c>
      <c r="P362" s="10">
        <v>31</v>
      </c>
      <c r="Q362" s="11">
        <v>35</v>
      </c>
      <c r="R362" s="1"/>
      <c r="S362" s="2">
        <f t="shared" si="15"/>
        <v>0.52173913043478259</v>
      </c>
      <c r="T362" s="3">
        <f t="shared" si="16"/>
        <v>1</v>
      </c>
      <c r="U362" s="47"/>
    </row>
    <row r="363" spans="1:21">
      <c r="A363" s="47"/>
      <c r="B363" s="57"/>
      <c r="C363" s="28"/>
      <c r="D363" s="5" t="s">
        <v>189</v>
      </c>
      <c r="E363" s="10">
        <v>49</v>
      </c>
      <c r="F363" s="10">
        <v>28</v>
      </c>
      <c r="G363" s="10">
        <v>51</v>
      </c>
      <c r="H363" s="10">
        <v>50</v>
      </c>
      <c r="I363" s="10">
        <v>47</v>
      </c>
      <c r="J363" s="10">
        <v>30</v>
      </c>
      <c r="K363" s="10">
        <v>26</v>
      </c>
      <c r="L363" s="10">
        <v>24</v>
      </c>
      <c r="M363" s="10">
        <v>29</v>
      </c>
      <c r="N363" s="10">
        <v>29</v>
      </c>
      <c r="O363" s="10">
        <v>32</v>
      </c>
      <c r="P363" s="10">
        <v>39</v>
      </c>
      <c r="Q363" s="11">
        <v>35</v>
      </c>
      <c r="R363" s="1"/>
      <c r="S363" s="2">
        <f t="shared" si="15"/>
        <v>0.20689655172413793</v>
      </c>
      <c r="T363" s="32">
        <f t="shared" si="16"/>
        <v>1</v>
      </c>
      <c r="U363" s="47"/>
    </row>
    <row r="364" spans="1:21">
      <c r="A364" s="47"/>
      <c r="B364" s="57"/>
      <c r="C364" s="28"/>
      <c r="D364" s="5" t="s">
        <v>183</v>
      </c>
      <c r="E364" s="10">
        <v>86</v>
      </c>
      <c r="F364" s="10">
        <v>84</v>
      </c>
      <c r="G364" s="10">
        <v>85</v>
      </c>
      <c r="H364" s="10">
        <v>66</v>
      </c>
      <c r="I364" s="10">
        <v>61</v>
      </c>
      <c r="J364" s="10">
        <v>50</v>
      </c>
      <c r="K364" s="10">
        <v>63</v>
      </c>
      <c r="L364" s="10">
        <v>45</v>
      </c>
      <c r="M364" s="10">
        <v>40</v>
      </c>
      <c r="N364" s="10">
        <v>49</v>
      </c>
      <c r="O364" s="10">
        <v>35</v>
      </c>
      <c r="P364" s="10">
        <v>44</v>
      </c>
      <c r="Q364" s="11">
        <v>35</v>
      </c>
      <c r="R364" s="1"/>
      <c r="S364" s="2">
        <f t="shared" si="15"/>
        <v>-0.125</v>
      </c>
      <c r="T364" s="3">
        <f t="shared" si="16"/>
        <v>-1</v>
      </c>
      <c r="U364" s="47"/>
    </row>
    <row r="365" spans="1:21">
      <c r="A365" s="47"/>
      <c r="B365" s="57"/>
      <c r="C365" s="28"/>
      <c r="D365" s="5" t="s">
        <v>415</v>
      </c>
      <c r="E365" s="10">
        <v>39</v>
      </c>
      <c r="F365" s="10">
        <v>39</v>
      </c>
      <c r="G365" s="10">
        <v>30</v>
      </c>
      <c r="H365" s="10">
        <v>41</v>
      </c>
      <c r="I365" s="10">
        <v>28</v>
      </c>
      <c r="J365" s="10">
        <v>48</v>
      </c>
      <c r="K365" s="10">
        <v>32</v>
      </c>
      <c r="L365" s="10">
        <v>31</v>
      </c>
      <c r="M365" s="10">
        <v>48</v>
      </c>
      <c r="N365" s="10">
        <v>60</v>
      </c>
      <c r="O365" s="10">
        <v>43</v>
      </c>
      <c r="P365" s="10">
        <v>40</v>
      </c>
      <c r="Q365" s="11">
        <v>35</v>
      </c>
      <c r="R365" s="16"/>
      <c r="S365" s="31">
        <f t="shared" si="15"/>
        <v>-0.27083333333333331</v>
      </c>
      <c r="T365" s="3">
        <f t="shared" si="16"/>
        <v>-1</v>
      </c>
      <c r="U365" s="47"/>
    </row>
    <row r="366" spans="1:21">
      <c r="A366" s="47"/>
      <c r="B366" s="57"/>
      <c r="C366" s="28" t="s">
        <v>46</v>
      </c>
      <c r="D366" s="5" t="s">
        <v>267</v>
      </c>
      <c r="E366" s="10">
        <v>151</v>
      </c>
      <c r="F366" s="10">
        <v>143</v>
      </c>
      <c r="G366" s="10">
        <v>133</v>
      </c>
      <c r="H366" s="10">
        <v>117</v>
      </c>
      <c r="I366" s="10">
        <v>142</v>
      </c>
      <c r="J366" s="10">
        <v>120</v>
      </c>
      <c r="K366" s="10">
        <v>79</v>
      </c>
      <c r="L366" s="10">
        <v>70</v>
      </c>
      <c r="M366" s="10">
        <v>51</v>
      </c>
      <c r="N366" s="10">
        <v>54</v>
      </c>
      <c r="O366" s="10">
        <v>49</v>
      </c>
      <c r="P366" s="10">
        <v>44</v>
      </c>
      <c r="Q366" s="11">
        <v>35</v>
      </c>
      <c r="R366" s="1"/>
      <c r="S366" s="2">
        <f t="shared" si="15"/>
        <v>-0.31372549019607843</v>
      </c>
      <c r="T366" s="3">
        <f t="shared" si="16"/>
        <v>-1</v>
      </c>
      <c r="U366" s="47"/>
    </row>
    <row r="367" spans="1:21">
      <c r="A367" s="47"/>
      <c r="B367" s="57"/>
      <c r="C367" s="28"/>
      <c r="D367" s="5" t="s">
        <v>420</v>
      </c>
      <c r="E367" s="10">
        <v>42</v>
      </c>
      <c r="F367" s="10">
        <v>40</v>
      </c>
      <c r="G367" s="10">
        <v>42</v>
      </c>
      <c r="H367" s="10">
        <v>44</v>
      </c>
      <c r="I367" s="10">
        <v>46</v>
      </c>
      <c r="J367" s="10">
        <v>55</v>
      </c>
      <c r="K367" s="10">
        <v>33</v>
      </c>
      <c r="L367" s="10">
        <v>40</v>
      </c>
      <c r="M367" s="10">
        <v>54</v>
      </c>
      <c r="N367" s="10">
        <v>45</v>
      </c>
      <c r="O367" s="10">
        <v>36</v>
      </c>
      <c r="P367" s="10">
        <v>45</v>
      </c>
      <c r="Q367" s="11">
        <v>35</v>
      </c>
      <c r="R367" s="20"/>
      <c r="S367" s="30">
        <f t="shared" si="15"/>
        <v>-0.35185185185185186</v>
      </c>
      <c r="T367" s="3">
        <f t="shared" si="16"/>
        <v>-1</v>
      </c>
      <c r="U367" s="47"/>
    </row>
    <row r="368" spans="1:21">
      <c r="A368" s="47"/>
      <c r="B368" s="57"/>
      <c r="C368" s="28"/>
      <c r="D368" s="5" t="s">
        <v>202</v>
      </c>
      <c r="E368" s="10">
        <v>54</v>
      </c>
      <c r="F368" s="10">
        <v>47</v>
      </c>
      <c r="G368" s="10">
        <v>41</v>
      </c>
      <c r="H368" s="10">
        <v>49</v>
      </c>
      <c r="I368" s="10">
        <v>49</v>
      </c>
      <c r="J368" s="10">
        <v>31</v>
      </c>
      <c r="K368" s="10">
        <v>42</v>
      </c>
      <c r="L368" s="10">
        <v>40</v>
      </c>
      <c r="M368" s="10">
        <v>34</v>
      </c>
      <c r="N368" s="10">
        <v>46</v>
      </c>
      <c r="O368" s="10">
        <v>36</v>
      </c>
      <c r="P368" s="10">
        <v>37</v>
      </c>
      <c r="Q368" s="11">
        <v>33</v>
      </c>
      <c r="R368" s="1"/>
      <c r="S368" s="2">
        <f t="shared" si="15"/>
        <v>-2.9411764705882353E-2</v>
      </c>
      <c r="T368" s="32">
        <f t="shared" si="16"/>
        <v>0</v>
      </c>
      <c r="U368" s="47"/>
    </row>
    <row r="369" spans="1:21">
      <c r="A369" s="47"/>
      <c r="B369" s="57"/>
      <c r="C369" s="28"/>
      <c r="D369" s="5" t="s">
        <v>439</v>
      </c>
      <c r="E369" s="10">
        <v>41</v>
      </c>
      <c r="F369" s="10">
        <v>28</v>
      </c>
      <c r="G369" s="10">
        <v>37</v>
      </c>
      <c r="H369" s="10">
        <v>33</v>
      </c>
      <c r="I369" s="10">
        <v>38</v>
      </c>
      <c r="J369" s="10">
        <v>46</v>
      </c>
      <c r="K369" s="10">
        <v>24</v>
      </c>
      <c r="L369" s="10">
        <v>35</v>
      </c>
      <c r="M369" s="10">
        <v>22</v>
      </c>
      <c r="N369" s="10">
        <v>34</v>
      </c>
      <c r="O369" s="10">
        <v>24</v>
      </c>
      <c r="P369" s="10">
        <v>30</v>
      </c>
      <c r="Q369" s="11">
        <v>32</v>
      </c>
      <c r="R369" s="1"/>
      <c r="S369" s="2">
        <f t="shared" si="15"/>
        <v>0.45454545454545453</v>
      </c>
      <c r="T369" s="3">
        <f t="shared" si="16"/>
        <v>1</v>
      </c>
      <c r="U369" s="47"/>
    </row>
    <row r="370" spans="1:21">
      <c r="A370" s="47"/>
      <c r="B370" s="57"/>
      <c r="C370" s="28"/>
      <c r="D370" s="5" t="s">
        <v>522</v>
      </c>
      <c r="E370" s="10">
        <v>58</v>
      </c>
      <c r="F370" s="10">
        <v>61</v>
      </c>
      <c r="G370" s="10">
        <v>51</v>
      </c>
      <c r="H370" s="10">
        <v>47</v>
      </c>
      <c r="I370" s="10">
        <v>49</v>
      </c>
      <c r="J370" s="10">
        <v>58</v>
      </c>
      <c r="K370" s="10">
        <v>49</v>
      </c>
      <c r="L370" s="10">
        <v>33</v>
      </c>
      <c r="M370" s="10">
        <v>28</v>
      </c>
      <c r="N370" s="10">
        <v>43</v>
      </c>
      <c r="O370" s="10">
        <v>40</v>
      </c>
      <c r="P370" s="10">
        <v>55</v>
      </c>
      <c r="Q370" s="11">
        <v>32</v>
      </c>
      <c r="R370" s="1"/>
      <c r="S370" s="2">
        <f t="shared" si="15"/>
        <v>0.14285714285714285</v>
      </c>
      <c r="T370" s="3">
        <f t="shared" si="16"/>
        <v>1</v>
      </c>
      <c r="U370" s="47"/>
    </row>
    <row r="371" spans="1:21">
      <c r="A371" s="47"/>
      <c r="B371" s="57"/>
      <c r="C371" s="28"/>
      <c r="D371" s="5" t="s">
        <v>499</v>
      </c>
      <c r="E371" s="10">
        <v>45</v>
      </c>
      <c r="F371" s="10">
        <v>47</v>
      </c>
      <c r="G371" s="10">
        <v>30</v>
      </c>
      <c r="H371" s="10">
        <v>23</v>
      </c>
      <c r="I371" s="10">
        <v>31</v>
      </c>
      <c r="J371" s="10">
        <v>34</v>
      </c>
      <c r="K371" s="10">
        <v>18</v>
      </c>
      <c r="L371" s="10">
        <v>15</v>
      </c>
      <c r="M371" s="10">
        <v>32</v>
      </c>
      <c r="N371" s="10">
        <v>41</v>
      </c>
      <c r="O371" s="10">
        <v>27</v>
      </c>
      <c r="P371" s="10">
        <v>22</v>
      </c>
      <c r="Q371" s="11">
        <v>32</v>
      </c>
      <c r="R371" s="1"/>
      <c r="S371" s="2">
        <f t="shared" si="15"/>
        <v>0</v>
      </c>
      <c r="T371" s="3">
        <f t="shared" si="16"/>
        <v>0</v>
      </c>
      <c r="U371" s="47"/>
    </row>
    <row r="372" spans="1:21">
      <c r="A372" s="47"/>
      <c r="B372" s="57"/>
      <c r="C372" s="28"/>
      <c r="D372" s="5" t="s">
        <v>528</v>
      </c>
      <c r="E372" s="10">
        <v>41</v>
      </c>
      <c r="F372" s="10">
        <v>54</v>
      </c>
      <c r="G372" s="10">
        <v>38</v>
      </c>
      <c r="H372" s="10">
        <v>47</v>
      </c>
      <c r="I372" s="10">
        <v>40</v>
      </c>
      <c r="J372" s="10">
        <v>57</v>
      </c>
      <c r="K372" s="10">
        <v>41</v>
      </c>
      <c r="L372" s="10">
        <v>34</v>
      </c>
      <c r="M372" s="10">
        <v>48</v>
      </c>
      <c r="N372" s="10">
        <v>48</v>
      </c>
      <c r="O372" s="10">
        <v>34</v>
      </c>
      <c r="P372" s="10">
        <v>41</v>
      </c>
      <c r="Q372" s="11">
        <v>32</v>
      </c>
      <c r="R372" s="1"/>
      <c r="S372" s="2">
        <f t="shared" si="15"/>
        <v>-0.33333333333333331</v>
      </c>
      <c r="T372" s="3">
        <f t="shared" si="16"/>
        <v>-1</v>
      </c>
      <c r="U372" s="47"/>
    </row>
    <row r="373" spans="1:21">
      <c r="A373" s="47"/>
      <c r="B373" s="57"/>
      <c r="C373" s="28"/>
      <c r="D373" s="5" t="s">
        <v>226</v>
      </c>
      <c r="E373" s="10">
        <v>43</v>
      </c>
      <c r="F373" s="10">
        <v>52</v>
      </c>
      <c r="G373" s="10">
        <v>27</v>
      </c>
      <c r="H373" s="10">
        <v>19</v>
      </c>
      <c r="I373" s="10">
        <v>29</v>
      </c>
      <c r="J373" s="10">
        <v>47</v>
      </c>
      <c r="K373" s="10">
        <v>13</v>
      </c>
      <c r="L373" s="10">
        <v>9</v>
      </c>
      <c r="M373" s="10">
        <v>21</v>
      </c>
      <c r="N373" s="10">
        <v>55</v>
      </c>
      <c r="O373" s="10">
        <v>12</v>
      </c>
      <c r="P373" s="10">
        <v>18</v>
      </c>
      <c r="Q373" s="11">
        <v>31</v>
      </c>
      <c r="R373" s="1"/>
      <c r="S373" s="2">
        <f t="shared" si="15"/>
        <v>0.47619047619047616</v>
      </c>
      <c r="T373" s="3">
        <f t="shared" si="16"/>
        <v>1</v>
      </c>
      <c r="U373" s="47"/>
    </row>
    <row r="374" spans="1:21">
      <c r="A374" s="47"/>
      <c r="B374" s="57"/>
      <c r="C374" s="28"/>
      <c r="D374" s="5" t="s">
        <v>331</v>
      </c>
      <c r="E374" s="10">
        <v>43</v>
      </c>
      <c r="F374" s="10">
        <v>38</v>
      </c>
      <c r="G374" s="10">
        <v>36</v>
      </c>
      <c r="H374" s="10">
        <v>43</v>
      </c>
      <c r="I374" s="10">
        <v>42</v>
      </c>
      <c r="J374" s="10">
        <v>30</v>
      </c>
      <c r="K374" s="10">
        <v>24</v>
      </c>
      <c r="L374" s="10">
        <v>23</v>
      </c>
      <c r="M374" s="10">
        <v>25</v>
      </c>
      <c r="N374" s="10">
        <v>30</v>
      </c>
      <c r="O374" s="10">
        <v>35</v>
      </c>
      <c r="P374" s="10">
        <v>39</v>
      </c>
      <c r="Q374" s="11">
        <v>31</v>
      </c>
      <c r="R374" s="1"/>
      <c r="S374" s="2">
        <f t="shared" si="15"/>
        <v>0.24</v>
      </c>
      <c r="T374" s="3">
        <f t="shared" si="16"/>
        <v>1</v>
      </c>
      <c r="U374" s="47"/>
    </row>
    <row r="375" spans="1:21">
      <c r="A375" s="47"/>
      <c r="B375" s="57"/>
      <c r="C375" s="28" t="s">
        <v>73</v>
      </c>
      <c r="D375" s="5" t="s">
        <v>442</v>
      </c>
      <c r="E375" s="10">
        <v>41</v>
      </c>
      <c r="F375" s="10">
        <v>38</v>
      </c>
      <c r="G375" s="10">
        <v>35</v>
      </c>
      <c r="H375" s="10">
        <v>35</v>
      </c>
      <c r="I375" s="10">
        <v>27</v>
      </c>
      <c r="J375" s="10">
        <v>37</v>
      </c>
      <c r="K375" s="10">
        <v>21</v>
      </c>
      <c r="L375" s="10">
        <v>35</v>
      </c>
      <c r="M375" s="10">
        <v>60</v>
      </c>
      <c r="N375" s="10">
        <v>80</v>
      </c>
      <c r="O375" s="10">
        <v>59</v>
      </c>
      <c r="P375" s="10">
        <v>54</v>
      </c>
      <c r="Q375" s="11">
        <v>31</v>
      </c>
      <c r="R375" s="1"/>
      <c r="S375" s="2">
        <f t="shared" si="15"/>
        <v>-0.48333333333333334</v>
      </c>
      <c r="T375" s="3">
        <f t="shared" si="16"/>
        <v>-1</v>
      </c>
      <c r="U375" s="47"/>
    </row>
    <row r="376" spans="1:21">
      <c r="A376" s="47"/>
      <c r="B376" s="57"/>
      <c r="C376" s="28"/>
      <c r="D376" s="5" t="s">
        <v>218</v>
      </c>
      <c r="E376" s="10">
        <v>23</v>
      </c>
      <c r="F376" s="10">
        <v>46</v>
      </c>
      <c r="G376" s="10">
        <v>45</v>
      </c>
      <c r="H376" s="10">
        <v>41</v>
      </c>
      <c r="I376" s="10">
        <v>33</v>
      </c>
      <c r="J376" s="10">
        <v>34</v>
      </c>
      <c r="K376" s="10">
        <v>21</v>
      </c>
      <c r="L376" s="10">
        <v>31</v>
      </c>
      <c r="M376" s="10">
        <v>22</v>
      </c>
      <c r="N376" s="10">
        <v>35</v>
      </c>
      <c r="O376" s="10">
        <v>29</v>
      </c>
      <c r="P376" s="10">
        <v>34</v>
      </c>
      <c r="Q376" s="11">
        <v>30</v>
      </c>
      <c r="R376" s="1"/>
      <c r="S376" s="2">
        <f t="shared" si="15"/>
        <v>0.36363636363636365</v>
      </c>
      <c r="T376" s="3">
        <f t="shared" si="16"/>
        <v>1</v>
      </c>
      <c r="U376" s="47"/>
    </row>
    <row r="377" spans="1:21">
      <c r="A377" s="47"/>
      <c r="B377" s="57"/>
      <c r="C377" s="28"/>
      <c r="D377" s="5" t="s">
        <v>423</v>
      </c>
      <c r="E377" s="10">
        <v>75</v>
      </c>
      <c r="F377" s="10">
        <v>63</v>
      </c>
      <c r="G377" s="10">
        <v>47</v>
      </c>
      <c r="H377" s="10">
        <v>39</v>
      </c>
      <c r="I377" s="10">
        <v>29</v>
      </c>
      <c r="J377" s="10">
        <v>26</v>
      </c>
      <c r="K377" s="10">
        <v>30</v>
      </c>
      <c r="L377" s="10">
        <v>33</v>
      </c>
      <c r="M377" s="10">
        <v>31</v>
      </c>
      <c r="N377" s="10">
        <v>36</v>
      </c>
      <c r="O377" s="10">
        <v>15</v>
      </c>
      <c r="P377" s="10">
        <v>30</v>
      </c>
      <c r="Q377" s="11">
        <v>30</v>
      </c>
      <c r="R377" s="1"/>
      <c r="S377" s="2">
        <f t="shared" si="15"/>
        <v>-3.2258064516129031E-2</v>
      </c>
      <c r="T377" s="3">
        <f t="shared" si="16"/>
        <v>0</v>
      </c>
      <c r="U377" s="47"/>
    </row>
    <row r="378" spans="1:21">
      <c r="A378" s="47"/>
      <c r="B378" s="57"/>
      <c r="C378" s="28"/>
      <c r="D378" s="5" t="s">
        <v>94</v>
      </c>
      <c r="E378" s="10">
        <v>25</v>
      </c>
      <c r="F378" s="10">
        <v>32</v>
      </c>
      <c r="G378" s="10">
        <v>33</v>
      </c>
      <c r="H378" s="10">
        <v>21</v>
      </c>
      <c r="I378" s="10">
        <v>12</v>
      </c>
      <c r="J378" s="10">
        <v>15</v>
      </c>
      <c r="K378" s="10">
        <v>15</v>
      </c>
      <c r="L378" s="10">
        <v>18</v>
      </c>
      <c r="M378" s="10">
        <v>20</v>
      </c>
      <c r="N378" s="10">
        <v>22</v>
      </c>
      <c r="O378" s="10">
        <v>20</v>
      </c>
      <c r="P378" s="10">
        <v>28</v>
      </c>
      <c r="Q378" s="11">
        <v>29</v>
      </c>
      <c r="R378" s="1"/>
      <c r="S378" s="2">
        <f t="shared" si="15"/>
        <v>0.45</v>
      </c>
      <c r="T378" s="3">
        <f t="shared" si="16"/>
        <v>1</v>
      </c>
      <c r="U378" s="47"/>
    </row>
    <row r="379" spans="1:21">
      <c r="A379" s="47"/>
      <c r="B379" s="57"/>
      <c r="C379" s="28"/>
      <c r="D379" s="5" t="s">
        <v>94</v>
      </c>
      <c r="E379" s="10">
        <v>65</v>
      </c>
      <c r="F379" s="10">
        <v>45</v>
      </c>
      <c r="G379" s="10">
        <v>58</v>
      </c>
      <c r="H379" s="10">
        <v>68</v>
      </c>
      <c r="I379" s="10">
        <v>42</v>
      </c>
      <c r="J379" s="10">
        <v>24</v>
      </c>
      <c r="K379" s="10">
        <v>27</v>
      </c>
      <c r="L379" s="10">
        <v>38</v>
      </c>
      <c r="M379" s="10">
        <v>24</v>
      </c>
      <c r="N379" s="10">
        <v>27</v>
      </c>
      <c r="O379" s="10">
        <v>54</v>
      </c>
      <c r="P379" s="10">
        <v>40</v>
      </c>
      <c r="Q379" s="11">
        <v>29</v>
      </c>
      <c r="R379" s="1"/>
      <c r="S379" s="2">
        <f t="shared" si="15"/>
        <v>0.20833333333333334</v>
      </c>
      <c r="T379" s="32">
        <f t="shared" si="16"/>
        <v>1</v>
      </c>
      <c r="U379" s="47"/>
    </row>
    <row r="380" spans="1:21">
      <c r="A380" s="47"/>
      <c r="B380" s="57"/>
      <c r="C380" s="28" t="s">
        <v>37</v>
      </c>
      <c r="D380" s="5" t="s">
        <v>205</v>
      </c>
      <c r="E380" s="10">
        <v>33</v>
      </c>
      <c r="F380" s="10">
        <v>34</v>
      </c>
      <c r="G380" s="10">
        <v>35</v>
      </c>
      <c r="H380" s="10">
        <v>36</v>
      </c>
      <c r="I380" s="10">
        <v>25</v>
      </c>
      <c r="J380" s="10">
        <v>25</v>
      </c>
      <c r="K380" s="10">
        <v>25</v>
      </c>
      <c r="L380" s="10">
        <v>30</v>
      </c>
      <c r="M380" s="10">
        <v>20</v>
      </c>
      <c r="N380" s="10">
        <v>33</v>
      </c>
      <c r="O380" s="10">
        <v>31</v>
      </c>
      <c r="P380" s="10">
        <v>38</v>
      </c>
      <c r="Q380" s="11">
        <v>27</v>
      </c>
      <c r="R380" s="1"/>
      <c r="S380" s="2">
        <f t="shared" si="15"/>
        <v>0.35</v>
      </c>
      <c r="T380" s="3">
        <f t="shared" si="16"/>
        <v>1</v>
      </c>
      <c r="U380" s="47"/>
    </row>
    <row r="381" spans="1:21">
      <c r="A381" s="47"/>
      <c r="B381" s="57"/>
      <c r="C381" s="28"/>
      <c r="D381" s="5" t="s">
        <v>260</v>
      </c>
      <c r="E381" s="10">
        <v>84</v>
      </c>
      <c r="F381" s="10">
        <v>54</v>
      </c>
      <c r="G381" s="10">
        <v>42</v>
      </c>
      <c r="H381" s="10">
        <v>38</v>
      </c>
      <c r="I381" s="10">
        <v>46</v>
      </c>
      <c r="J381" s="10">
        <v>44</v>
      </c>
      <c r="K381" s="10">
        <v>33</v>
      </c>
      <c r="L381" s="10">
        <v>38</v>
      </c>
      <c r="M381" s="10">
        <v>28</v>
      </c>
      <c r="N381" s="10">
        <v>25</v>
      </c>
      <c r="O381" s="10">
        <v>24</v>
      </c>
      <c r="P381" s="10">
        <v>25</v>
      </c>
      <c r="Q381" s="11">
        <v>27</v>
      </c>
      <c r="R381" s="20"/>
      <c r="S381" s="30">
        <f t="shared" si="15"/>
        <v>-3.5714285714285712E-2</v>
      </c>
      <c r="T381" s="3">
        <f t="shared" si="16"/>
        <v>0</v>
      </c>
      <c r="U381" s="47"/>
    </row>
    <row r="382" spans="1:21">
      <c r="A382" s="47"/>
      <c r="B382" s="57"/>
      <c r="C382" s="28"/>
      <c r="D382" s="5" t="s">
        <v>343</v>
      </c>
      <c r="E382" s="10">
        <v>27</v>
      </c>
      <c r="F382" s="10">
        <v>43</v>
      </c>
      <c r="G382" s="10">
        <v>41</v>
      </c>
      <c r="H382" s="10">
        <v>43</v>
      </c>
      <c r="I382" s="10">
        <v>19</v>
      </c>
      <c r="J382" s="10">
        <v>31</v>
      </c>
      <c r="K382" s="10">
        <v>38</v>
      </c>
      <c r="L382" s="10">
        <v>41</v>
      </c>
      <c r="M382" s="10">
        <v>32</v>
      </c>
      <c r="N382" s="10">
        <v>22</v>
      </c>
      <c r="O382" s="10">
        <v>27</v>
      </c>
      <c r="P382" s="10">
        <v>34</v>
      </c>
      <c r="Q382" s="11">
        <v>27</v>
      </c>
      <c r="R382" s="1"/>
      <c r="S382" s="2">
        <f t="shared" si="15"/>
        <v>-0.15625</v>
      </c>
      <c r="T382" s="3">
        <f t="shared" si="16"/>
        <v>-1</v>
      </c>
      <c r="U382" s="47"/>
    </row>
    <row r="383" spans="1:21">
      <c r="A383" s="47"/>
      <c r="B383" s="57"/>
      <c r="C383" s="28"/>
      <c r="D383" s="5" t="s">
        <v>412</v>
      </c>
      <c r="E383" s="10">
        <v>39</v>
      </c>
      <c r="F383" s="10">
        <v>56</v>
      </c>
      <c r="G383" s="10">
        <v>31</v>
      </c>
      <c r="H383" s="10">
        <v>35</v>
      </c>
      <c r="I383" s="10">
        <v>28</v>
      </c>
      <c r="J383" s="10">
        <v>34</v>
      </c>
      <c r="K383" s="10">
        <v>30</v>
      </c>
      <c r="L383" s="10">
        <v>23</v>
      </c>
      <c r="M383" s="10">
        <v>34</v>
      </c>
      <c r="N383" s="10">
        <v>40</v>
      </c>
      <c r="O383" s="10">
        <v>26</v>
      </c>
      <c r="P383" s="10">
        <v>43</v>
      </c>
      <c r="Q383" s="11">
        <v>27</v>
      </c>
      <c r="R383" s="1"/>
      <c r="S383" s="2">
        <f t="shared" si="15"/>
        <v>-0.20588235294117646</v>
      </c>
      <c r="T383" s="3">
        <f t="shared" si="16"/>
        <v>-1</v>
      </c>
      <c r="U383" s="47"/>
    </row>
    <row r="384" spans="1:21">
      <c r="A384" s="47"/>
      <c r="B384" s="57"/>
      <c r="C384" s="28"/>
      <c r="D384" s="5" t="s">
        <v>282</v>
      </c>
      <c r="E384" s="10">
        <v>48</v>
      </c>
      <c r="F384" s="10">
        <v>46</v>
      </c>
      <c r="G384" s="10">
        <v>70</v>
      </c>
      <c r="H384" s="10">
        <v>95</v>
      </c>
      <c r="I384" s="10">
        <v>46</v>
      </c>
      <c r="J384" s="10">
        <v>48</v>
      </c>
      <c r="K384" s="10">
        <v>33</v>
      </c>
      <c r="L384" s="10">
        <v>44</v>
      </c>
      <c r="M384" s="10">
        <v>35</v>
      </c>
      <c r="N384" s="10">
        <v>17</v>
      </c>
      <c r="O384" s="10">
        <v>47</v>
      </c>
      <c r="P384" s="10">
        <v>54</v>
      </c>
      <c r="Q384" s="11">
        <v>27</v>
      </c>
      <c r="R384" s="1"/>
      <c r="S384" s="2">
        <f t="shared" si="15"/>
        <v>-0.22857142857142856</v>
      </c>
      <c r="T384" s="3">
        <f t="shared" si="16"/>
        <v>-1</v>
      </c>
      <c r="U384" s="47"/>
    </row>
    <row r="385" spans="1:21">
      <c r="A385" s="47"/>
      <c r="B385" s="57"/>
      <c r="C385" s="28"/>
      <c r="D385" s="5" t="s">
        <v>372</v>
      </c>
      <c r="E385" s="10">
        <v>31</v>
      </c>
      <c r="F385" s="10">
        <v>32</v>
      </c>
      <c r="G385" s="10">
        <v>41</v>
      </c>
      <c r="H385" s="10">
        <v>36</v>
      </c>
      <c r="I385" s="10">
        <v>28</v>
      </c>
      <c r="J385" s="10">
        <v>29</v>
      </c>
      <c r="K385" s="10">
        <v>24</v>
      </c>
      <c r="L385" s="10">
        <v>20</v>
      </c>
      <c r="M385" s="10">
        <v>36</v>
      </c>
      <c r="N385" s="10">
        <v>48</v>
      </c>
      <c r="O385" s="10">
        <v>19</v>
      </c>
      <c r="P385" s="10">
        <v>26</v>
      </c>
      <c r="Q385" s="11">
        <v>27</v>
      </c>
      <c r="R385" s="1"/>
      <c r="S385" s="2">
        <f t="shared" si="15"/>
        <v>-0.25</v>
      </c>
      <c r="T385" s="3">
        <f t="shared" si="16"/>
        <v>-1</v>
      </c>
      <c r="U385" s="47"/>
    </row>
    <row r="386" spans="1:21">
      <c r="A386" s="47"/>
      <c r="B386" s="57"/>
      <c r="C386" s="28"/>
      <c r="D386" s="5" t="s">
        <v>225</v>
      </c>
      <c r="E386" s="10">
        <v>27</v>
      </c>
      <c r="F386" s="10">
        <v>35</v>
      </c>
      <c r="G386" s="10">
        <v>9</v>
      </c>
      <c r="H386" s="10">
        <v>8</v>
      </c>
      <c r="I386" s="10">
        <v>7</v>
      </c>
      <c r="J386" s="10">
        <v>30</v>
      </c>
      <c r="K386" s="10">
        <v>7</v>
      </c>
      <c r="L386" s="10">
        <v>4</v>
      </c>
      <c r="M386" s="10">
        <v>14</v>
      </c>
      <c r="N386" s="10">
        <v>26</v>
      </c>
      <c r="O386" s="10">
        <v>5</v>
      </c>
      <c r="P386" s="10">
        <v>9</v>
      </c>
      <c r="Q386" s="11">
        <v>26</v>
      </c>
      <c r="R386" s="1"/>
      <c r="S386" s="2">
        <f t="shared" si="15"/>
        <v>0.8571428571428571</v>
      </c>
      <c r="T386" s="3">
        <f t="shared" si="16"/>
        <v>1</v>
      </c>
      <c r="U386" s="47"/>
    </row>
    <row r="387" spans="1:21">
      <c r="A387" s="47"/>
      <c r="B387" s="57"/>
      <c r="C387" s="28" t="s">
        <v>51</v>
      </c>
      <c r="D387" s="5" t="s">
        <v>285</v>
      </c>
      <c r="E387" s="10">
        <v>16</v>
      </c>
      <c r="F387" s="10">
        <v>13</v>
      </c>
      <c r="G387" s="10">
        <v>28</v>
      </c>
      <c r="H387" s="10">
        <v>14</v>
      </c>
      <c r="I387" s="10">
        <v>12</v>
      </c>
      <c r="J387" s="10">
        <v>17</v>
      </c>
      <c r="K387" s="10">
        <v>18</v>
      </c>
      <c r="L387" s="10">
        <v>32</v>
      </c>
      <c r="M387" s="10">
        <v>9</v>
      </c>
      <c r="N387" s="10">
        <v>21</v>
      </c>
      <c r="O387" s="10">
        <v>13</v>
      </c>
      <c r="P387" s="10">
        <v>17</v>
      </c>
      <c r="Q387" s="11">
        <v>25</v>
      </c>
      <c r="R387" s="1"/>
      <c r="S387" s="2">
        <f t="shared" si="15"/>
        <v>1.7777777777777777</v>
      </c>
      <c r="T387" s="3">
        <f t="shared" si="16"/>
        <v>1</v>
      </c>
      <c r="U387" s="47"/>
    </row>
    <row r="388" spans="1:21">
      <c r="A388" s="47"/>
      <c r="B388" s="57"/>
      <c r="C388" s="28"/>
      <c r="D388" s="5" t="s">
        <v>94</v>
      </c>
      <c r="E388" s="10">
        <v>48</v>
      </c>
      <c r="F388" s="10">
        <v>49</v>
      </c>
      <c r="G388" s="10">
        <v>27</v>
      </c>
      <c r="H388" s="10">
        <v>33</v>
      </c>
      <c r="I388" s="10">
        <v>39</v>
      </c>
      <c r="J388" s="10">
        <v>33</v>
      </c>
      <c r="K388" s="10">
        <v>26</v>
      </c>
      <c r="L388" s="10">
        <v>20</v>
      </c>
      <c r="M388" s="10">
        <v>20</v>
      </c>
      <c r="N388" s="10">
        <v>25</v>
      </c>
      <c r="O388" s="10">
        <v>16</v>
      </c>
      <c r="P388" s="10">
        <v>41</v>
      </c>
      <c r="Q388" s="11">
        <v>25</v>
      </c>
      <c r="R388" s="1"/>
      <c r="S388" s="2">
        <f t="shared" si="15"/>
        <v>0.25</v>
      </c>
      <c r="T388" s="3">
        <f t="shared" si="16"/>
        <v>1</v>
      </c>
      <c r="U388" s="47"/>
    </row>
    <row r="389" spans="1:21">
      <c r="A389" s="47"/>
      <c r="B389" s="57"/>
      <c r="C389" s="28"/>
      <c r="D389" s="5" t="s">
        <v>314</v>
      </c>
      <c r="E389" s="10">
        <v>52</v>
      </c>
      <c r="F389" s="10">
        <v>45</v>
      </c>
      <c r="G389" s="10">
        <v>43</v>
      </c>
      <c r="H389" s="10">
        <v>47</v>
      </c>
      <c r="I389" s="10">
        <v>47</v>
      </c>
      <c r="J389" s="10">
        <v>42</v>
      </c>
      <c r="K389" s="10">
        <v>42</v>
      </c>
      <c r="L389" s="10">
        <v>50</v>
      </c>
      <c r="M389" s="10">
        <v>34</v>
      </c>
      <c r="N389" s="10">
        <v>35</v>
      </c>
      <c r="O389" s="10">
        <v>47</v>
      </c>
      <c r="P389" s="10">
        <v>46</v>
      </c>
      <c r="Q389" s="11">
        <v>25</v>
      </c>
      <c r="R389" s="1"/>
      <c r="S389" s="2">
        <f t="shared" si="15"/>
        <v>-0.26470588235294118</v>
      </c>
      <c r="T389" s="3">
        <f t="shared" si="16"/>
        <v>-1</v>
      </c>
      <c r="U389" s="47"/>
    </row>
    <row r="390" spans="1:21">
      <c r="A390" s="47"/>
      <c r="B390" s="57"/>
      <c r="C390" s="28"/>
      <c r="D390" s="5" t="s">
        <v>295</v>
      </c>
      <c r="E390" s="10">
        <v>12</v>
      </c>
      <c r="F390" s="10">
        <v>14</v>
      </c>
      <c r="G390" s="10">
        <v>11</v>
      </c>
      <c r="H390" s="10">
        <v>16</v>
      </c>
      <c r="I390" s="10">
        <v>9</v>
      </c>
      <c r="J390" s="10">
        <v>12</v>
      </c>
      <c r="K390" s="10">
        <v>10</v>
      </c>
      <c r="L390" s="10">
        <v>15</v>
      </c>
      <c r="M390" s="10">
        <v>10</v>
      </c>
      <c r="N390" s="10">
        <v>17</v>
      </c>
      <c r="O390" s="10">
        <v>13</v>
      </c>
      <c r="P390" s="10">
        <v>19</v>
      </c>
      <c r="Q390" s="11">
        <v>24</v>
      </c>
      <c r="R390" s="1"/>
      <c r="S390" s="2">
        <f t="shared" si="15"/>
        <v>1.4</v>
      </c>
      <c r="T390" s="3">
        <f t="shared" si="16"/>
        <v>1</v>
      </c>
      <c r="U390" s="47"/>
    </row>
    <row r="391" spans="1:21">
      <c r="A391" s="47"/>
      <c r="B391" s="57"/>
      <c r="C391" s="28"/>
      <c r="D391" s="5" t="s">
        <v>194</v>
      </c>
      <c r="E391" s="10">
        <v>70</v>
      </c>
      <c r="F391" s="10">
        <v>57</v>
      </c>
      <c r="G391" s="10">
        <v>61</v>
      </c>
      <c r="H391" s="10">
        <v>46</v>
      </c>
      <c r="I391" s="10">
        <v>16</v>
      </c>
      <c r="J391" s="10">
        <v>34</v>
      </c>
      <c r="K391" s="10">
        <v>21</v>
      </c>
      <c r="L391" s="10">
        <v>26</v>
      </c>
      <c r="M391" s="10">
        <v>12</v>
      </c>
      <c r="N391" s="10">
        <v>10</v>
      </c>
      <c r="O391" s="10">
        <v>10</v>
      </c>
      <c r="P391" s="10">
        <v>27</v>
      </c>
      <c r="Q391" s="11">
        <v>24</v>
      </c>
      <c r="R391" s="1"/>
      <c r="S391" s="2">
        <f t="shared" si="15"/>
        <v>1</v>
      </c>
      <c r="T391" s="32">
        <f t="shared" si="16"/>
        <v>1</v>
      </c>
      <c r="U391" s="47"/>
    </row>
    <row r="392" spans="1:21">
      <c r="A392" s="47"/>
      <c r="B392" s="57"/>
      <c r="C392" s="28"/>
      <c r="D392" s="5" t="s">
        <v>94</v>
      </c>
      <c r="E392" s="10">
        <v>37</v>
      </c>
      <c r="F392" s="10">
        <v>42</v>
      </c>
      <c r="G392" s="10">
        <v>23</v>
      </c>
      <c r="H392" s="10">
        <v>25</v>
      </c>
      <c r="I392" s="10">
        <v>13</v>
      </c>
      <c r="J392" s="10">
        <v>20</v>
      </c>
      <c r="K392" s="10">
        <v>18</v>
      </c>
      <c r="L392" s="10">
        <v>13</v>
      </c>
      <c r="M392" s="10">
        <v>15</v>
      </c>
      <c r="N392" s="10">
        <v>22</v>
      </c>
      <c r="O392" s="10">
        <v>21</v>
      </c>
      <c r="P392" s="10">
        <v>24</v>
      </c>
      <c r="Q392" s="11">
        <v>24</v>
      </c>
      <c r="R392" s="1"/>
      <c r="S392" s="2">
        <f t="shared" si="15"/>
        <v>0.6</v>
      </c>
      <c r="T392" s="3">
        <f t="shared" si="16"/>
        <v>1</v>
      </c>
      <c r="U392" s="47"/>
    </row>
    <row r="393" spans="1:21">
      <c r="A393" s="47"/>
      <c r="B393" s="57"/>
      <c r="C393" s="28"/>
      <c r="D393" s="5" t="s">
        <v>440</v>
      </c>
      <c r="E393" s="10">
        <v>32</v>
      </c>
      <c r="F393" s="10">
        <v>31</v>
      </c>
      <c r="G393" s="10">
        <v>29</v>
      </c>
      <c r="H393" s="10">
        <v>43</v>
      </c>
      <c r="I393" s="10">
        <v>22</v>
      </c>
      <c r="J393" s="10">
        <v>21</v>
      </c>
      <c r="K393" s="10">
        <v>24</v>
      </c>
      <c r="L393" s="10">
        <v>21</v>
      </c>
      <c r="M393" s="10">
        <v>17</v>
      </c>
      <c r="N393" s="10">
        <v>25</v>
      </c>
      <c r="O393" s="10">
        <v>22</v>
      </c>
      <c r="P393" s="10">
        <v>36</v>
      </c>
      <c r="Q393" s="11">
        <v>24</v>
      </c>
      <c r="R393" s="20"/>
      <c r="S393" s="30">
        <f t="shared" ref="S393:S456" si="17">(Q393-M393)/M393</f>
        <v>0.41176470588235292</v>
      </c>
      <c r="T393" s="3">
        <f t="shared" si="16"/>
        <v>1</v>
      </c>
      <c r="U393" s="47"/>
    </row>
    <row r="394" spans="1:21">
      <c r="A394" s="47"/>
      <c r="B394" s="57"/>
      <c r="C394" s="28"/>
      <c r="D394" s="5" t="s">
        <v>154</v>
      </c>
      <c r="E394" s="10">
        <v>43</v>
      </c>
      <c r="F394" s="10">
        <v>59</v>
      </c>
      <c r="G394" s="10">
        <v>70</v>
      </c>
      <c r="H394" s="10">
        <v>34</v>
      </c>
      <c r="I394" s="10">
        <v>45</v>
      </c>
      <c r="J394" s="10">
        <v>45</v>
      </c>
      <c r="K394" s="10">
        <v>22</v>
      </c>
      <c r="L394" s="10">
        <v>29</v>
      </c>
      <c r="M394" s="10">
        <v>18</v>
      </c>
      <c r="N394" s="10">
        <v>22</v>
      </c>
      <c r="O394" s="10">
        <v>19</v>
      </c>
      <c r="P394" s="10">
        <v>20</v>
      </c>
      <c r="Q394" s="11">
        <v>24</v>
      </c>
      <c r="R394" s="1"/>
      <c r="S394" s="2">
        <f t="shared" si="17"/>
        <v>0.33333333333333331</v>
      </c>
      <c r="T394" s="3">
        <f t="shared" si="16"/>
        <v>1</v>
      </c>
      <c r="U394" s="47"/>
    </row>
    <row r="395" spans="1:21">
      <c r="A395" s="47"/>
      <c r="B395" s="57"/>
      <c r="C395" s="28"/>
      <c r="D395" s="5" t="s">
        <v>398</v>
      </c>
      <c r="E395" s="10">
        <v>23</v>
      </c>
      <c r="F395" s="10">
        <v>29</v>
      </c>
      <c r="G395" s="10">
        <v>18</v>
      </c>
      <c r="H395" s="10">
        <v>18</v>
      </c>
      <c r="I395" s="10">
        <v>30</v>
      </c>
      <c r="J395" s="10">
        <v>19</v>
      </c>
      <c r="K395" s="10">
        <v>27</v>
      </c>
      <c r="L395" s="10">
        <v>18</v>
      </c>
      <c r="M395" s="10">
        <v>31</v>
      </c>
      <c r="N395" s="10">
        <v>25</v>
      </c>
      <c r="O395" s="10">
        <v>16</v>
      </c>
      <c r="P395" s="10">
        <v>26</v>
      </c>
      <c r="Q395" s="11">
        <v>24</v>
      </c>
      <c r="R395" s="1"/>
      <c r="S395" s="2">
        <f t="shared" si="17"/>
        <v>-0.22580645161290322</v>
      </c>
      <c r="T395" s="3">
        <f t="shared" si="16"/>
        <v>-1</v>
      </c>
      <c r="U395" s="47"/>
    </row>
    <row r="396" spans="1:21">
      <c r="A396" s="47"/>
      <c r="B396" s="57"/>
      <c r="C396" s="28"/>
      <c r="D396" s="5" t="s">
        <v>243</v>
      </c>
      <c r="E396" s="10">
        <v>27</v>
      </c>
      <c r="F396" s="10">
        <v>31</v>
      </c>
      <c r="G396" s="10">
        <v>42</v>
      </c>
      <c r="H396" s="10">
        <v>30</v>
      </c>
      <c r="I396" s="10">
        <v>19</v>
      </c>
      <c r="J396" s="10">
        <v>16</v>
      </c>
      <c r="K396" s="10">
        <v>23</v>
      </c>
      <c r="L396" s="10">
        <v>19</v>
      </c>
      <c r="M396" s="10">
        <v>16</v>
      </c>
      <c r="N396" s="10">
        <v>24</v>
      </c>
      <c r="O396" s="10">
        <v>21</v>
      </c>
      <c r="P396" s="10">
        <v>41</v>
      </c>
      <c r="Q396" s="11">
        <v>23</v>
      </c>
      <c r="R396" s="1"/>
      <c r="S396" s="2">
        <f t="shared" si="17"/>
        <v>0.4375</v>
      </c>
      <c r="T396" s="3">
        <f t="shared" si="16"/>
        <v>1</v>
      </c>
      <c r="U396" s="47"/>
    </row>
    <row r="397" spans="1:21">
      <c r="A397" s="47"/>
      <c r="B397" s="57"/>
      <c r="C397" s="28" t="s">
        <v>60</v>
      </c>
      <c r="D397" s="5" t="s">
        <v>347</v>
      </c>
      <c r="E397" s="10">
        <v>23</v>
      </c>
      <c r="F397" s="10">
        <v>28</v>
      </c>
      <c r="G397" s="10">
        <v>18</v>
      </c>
      <c r="H397" s="10">
        <v>28</v>
      </c>
      <c r="I397" s="10">
        <v>29</v>
      </c>
      <c r="J397" s="10">
        <v>23</v>
      </c>
      <c r="K397" s="10">
        <v>25</v>
      </c>
      <c r="L397" s="10">
        <v>19</v>
      </c>
      <c r="M397" s="10">
        <v>18</v>
      </c>
      <c r="N397" s="10">
        <v>14</v>
      </c>
      <c r="O397" s="10">
        <v>18</v>
      </c>
      <c r="P397" s="10">
        <v>27</v>
      </c>
      <c r="Q397" s="11">
        <v>23</v>
      </c>
      <c r="R397" s="1"/>
      <c r="S397" s="2">
        <f t="shared" si="17"/>
        <v>0.27777777777777779</v>
      </c>
      <c r="T397" s="32">
        <f t="shared" si="16"/>
        <v>1</v>
      </c>
      <c r="U397" s="47"/>
    </row>
    <row r="398" spans="1:21">
      <c r="A398" s="47"/>
      <c r="B398" s="57"/>
      <c r="C398" s="28"/>
      <c r="D398" s="5" t="s">
        <v>318</v>
      </c>
      <c r="E398" s="10">
        <v>33</v>
      </c>
      <c r="F398" s="10">
        <v>28</v>
      </c>
      <c r="G398" s="10">
        <v>28</v>
      </c>
      <c r="H398" s="10">
        <v>32</v>
      </c>
      <c r="I398" s="10">
        <v>31</v>
      </c>
      <c r="J398" s="10">
        <v>19</v>
      </c>
      <c r="K398" s="10">
        <v>21</v>
      </c>
      <c r="L398" s="10">
        <v>18</v>
      </c>
      <c r="M398" s="10">
        <v>19</v>
      </c>
      <c r="N398" s="10">
        <v>25</v>
      </c>
      <c r="O398" s="10">
        <v>23</v>
      </c>
      <c r="P398" s="10">
        <v>28</v>
      </c>
      <c r="Q398" s="11">
        <v>23</v>
      </c>
      <c r="R398" s="1"/>
      <c r="S398" s="2">
        <f t="shared" si="17"/>
        <v>0.21052631578947367</v>
      </c>
      <c r="T398" s="3">
        <f t="shared" si="16"/>
        <v>1</v>
      </c>
      <c r="U398" s="47"/>
    </row>
    <row r="399" spans="1:21">
      <c r="A399" s="47"/>
      <c r="B399" s="57"/>
      <c r="C399" s="28" t="s">
        <v>84</v>
      </c>
      <c r="D399" s="5" t="s">
        <v>94</v>
      </c>
      <c r="E399" s="10">
        <v>49</v>
      </c>
      <c r="F399" s="10">
        <v>31</v>
      </c>
      <c r="G399" s="10">
        <v>23</v>
      </c>
      <c r="H399" s="10">
        <v>29</v>
      </c>
      <c r="I399" s="10">
        <v>16</v>
      </c>
      <c r="J399" s="10">
        <v>20</v>
      </c>
      <c r="K399" s="10">
        <v>18</v>
      </c>
      <c r="L399" s="10">
        <v>34</v>
      </c>
      <c r="M399" s="10">
        <v>24</v>
      </c>
      <c r="N399" s="10">
        <v>18</v>
      </c>
      <c r="O399" s="10">
        <v>16</v>
      </c>
      <c r="P399" s="10">
        <v>35</v>
      </c>
      <c r="Q399" s="11">
        <v>23</v>
      </c>
      <c r="R399" s="1"/>
      <c r="S399" s="2">
        <f t="shared" si="17"/>
        <v>-4.1666666666666664E-2</v>
      </c>
      <c r="T399" s="3">
        <f t="shared" si="16"/>
        <v>0</v>
      </c>
      <c r="U399" s="47"/>
    </row>
    <row r="400" spans="1:21">
      <c r="A400" s="47"/>
      <c r="B400" s="57"/>
      <c r="C400" s="28" t="s">
        <v>76</v>
      </c>
      <c r="D400" s="5" t="s">
        <v>461</v>
      </c>
      <c r="E400" s="10">
        <v>32</v>
      </c>
      <c r="F400" s="10">
        <v>26</v>
      </c>
      <c r="G400" s="10">
        <v>240</v>
      </c>
      <c r="H400" s="10">
        <v>226</v>
      </c>
      <c r="I400" s="10">
        <v>47</v>
      </c>
      <c r="J400" s="10">
        <v>25</v>
      </c>
      <c r="K400" s="10">
        <v>22</v>
      </c>
      <c r="L400" s="10">
        <v>21</v>
      </c>
      <c r="M400" s="10">
        <v>25</v>
      </c>
      <c r="N400" s="10">
        <v>18</v>
      </c>
      <c r="O400" s="10">
        <v>26</v>
      </c>
      <c r="P400" s="10">
        <v>31</v>
      </c>
      <c r="Q400" s="11">
        <v>23</v>
      </c>
      <c r="R400" s="20"/>
      <c r="S400" s="30">
        <f t="shared" si="17"/>
        <v>-0.08</v>
      </c>
      <c r="T400" s="3">
        <f t="shared" si="16"/>
        <v>-1</v>
      </c>
      <c r="U400" s="47"/>
    </row>
    <row r="401" spans="1:21">
      <c r="A401" s="47"/>
      <c r="B401" s="57"/>
      <c r="C401" s="28"/>
      <c r="D401" s="5" t="s">
        <v>214</v>
      </c>
      <c r="E401" s="10">
        <v>17</v>
      </c>
      <c r="F401" s="10">
        <v>16</v>
      </c>
      <c r="G401" s="10">
        <v>28</v>
      </c>
      <c r="H401" s="10">
        <v>18</v>
      </c>
      <c r="I401" s="10">
        <v>25</v>
      </c>
      <c r="J401" s="10">
        <v>26</v>
      </c>
      <c r="K401" s="10">
        <v>11</v>
      </c>
      <c r="L401" s="10">
        <v>17</v>
      </c>
      <c r="M401" s="10">
        <v>12</v>
      </c>
      <c r="N401" s="10">
        <v>33</v>
      </c>
      <c r="O401" s="10">
        <v>20</v>
      </c>
      <c r="P401" s="10">
        <v>26</v>
      </c>
      <c r="Q401" s="11">
        <v>22</v>
      </c>
      <c r="R401" s="1"/>
      <c r="S401" s="2">
        <f t="shared" si="17"/>
        <v>0.83333333333333337</v>
      </c>
      <c r="T401" s="32">
        <f t="shared" si="16"/>
        <v>1</v>
      </c>
      <c r="U401" s="47"/>
    </row>
    <row r="402" spans="1:21">
      <c r="A402" s="47"/>
      <c r="B402" s="57"/>
      <c r="C402" s="28"/>
      <c r="D402" s="5" t="s">
        <v>374</v>
      </c>
      <c r="E402" s="10">
        <v>21</v>
      </c>
      <c r="F402" s="10">
        <v>17</v>
      </c>
      <c r="G402" s="10">
        <v>19</v>
      </c>
      <c r="H402" s="10">
        <v>23</v>
      </c>
      <c r="I402" s="10">
        <v>29</v>
      </c>
      <c r="J402" s="10">
        <v>27</v>
      </c>
      <c r="K402" s="10">
        <v>11</v>
      </c>
      <c r="L402" s="10">
        <v>22</v>
      </c>
      <c r="M402" s="10">
        <v>24</v>
      </c>
      <c r="N402" s="10">
        <v>27</v>
      </c>
      <c r="O402" s="10">
        <v>20</v>
      </c>
      <c r="P402" s="10">
        <v>38</v>
      </c>
      <c r="Q402" s="11">
        <v>22</v>
      </c>
      <c r="R402" s="1"/>
      <c r="S402" s="2">
        <f t="shared" si="17"/>
        <v>-8.3333333333333329E-2</v>
      </c>
      <c r="T402" s="3">
        <f t="shared" si="16"/>
        <v>-1</v>
      </c>
      <c r="U402" s="47"/>
    </row>
    <row r="403" spans="1:21">
      <c r="A403" s="47"/>
      <c r="B403" s="57"/>
      <c r="C403" s="28"/>
      <c r="D403" s="5" t="s">
        <v>324</v>
      </c>
      <c r="E403" s="10">
        <v>25</v>
      </c>
      <c r="F403" s="10">
        <v>30</v>
      </c>
      <c r="G403" s="10">
        <v>36</v>
      </c>
      <c r="H403" s="10">
        <v>28</v>
      </c>
      <c r="I403" s="10">
        <v>16</v>
      </c>
      <c r="J403" s="10">
        <v>30</v>
      </c>
      <c r="K403" s="10">
        <v>24</v>
      </c>
      <c r="L403" s="10">
        <v>29</v>
      </c>
      <c r="M403" s="10">
        <v>27</v>
      </c>
      <c r="N403" s="10">
        <v>33</v>
      </c>
      <c r="O403" s="10">
        <v>22</v>
      </c>
      <c r="P403" s="10">
        <v>23</v>
      </c>
      <c r="Q403" s="11">
        <v>22</v>
      </c>
      <c r="R403" s="20"/>
      <c r="S403" s="30">
        <f t="shared" si="17"/>
        <v>-0.18518518518518517</v>
      </c>
      <c r="T403" s="3">
        <f t="shared" si="16"/>
        <v>-1</v>
      </c>
      <c r="U403" s="47"/>
    </row>
    <row r="404" spans="1:21">
      <c r="A404" s="47"/>
      <c r="B404" s="57"/>
      <c r="C404" s="28"/>
      <c r="D404" s="5" t="s">
        <v>169</v>
      </c>
      <c r="E404" s="10">
        <v>20</v>
      </c>
      <c r="F404" s="10">
        <v>16</v>
      </c>
      <c r="G404" s="10">
        <v>63</v>
      </c>
      <c r="H404" s="10">
        <v>65</v>
      </c>
      <c r="I404" s="10">
        <v>46</v>
      </c>
      <c r="J404" s="10">
        <v>16</v>
      </c>
      <c r="K404" s="10">
        <v>48</v>
      </c>
      <c r="L404" s="10">
        <v>63</v>
      </c>
      <c r="M404" s="10">
        <v>30</v>
      </c>
      <c r="N404" s="10">
        <v>29</v>
      </c>
      <c r="O404" s="10">
        <v>54</v>
      </c>
      <c r="P404" s="10">
        <v>47</v>
      </c>
      <c r="Q404" s="11">
        <v>22</v>
      </c>
      <c r="R404" s="1"/>
      <c r="S404" s="2">
        <f t="shared" si="17"/>
        <v>-0.26666666666666666</v>
      </c>
      <c r="T404" s="3">
        <f t="shared" si="16"/>
        <v>-1</v>
      </c>
      <c r="U404" s="47"/>
    </row>
    <row r="405" spans="1:21">
      <c r="A405" s="47"/>
      <c r="B405" s="57"/>
      <c r="C405" s="28"/>
      <c r="D405" s="5" t="s">
        <v>94</v>
      </c>
      <c r="E405" s="10">
        <v>46</v>
      </c>
      <c r="F405" s="10">
        <v>43</v>
      </c>
      <c r="G405" s="10">
        <v>42</v>
      </c>
      <c r="H405" s="10">
        <v>27</v>
      </c>
      <c r="I405" s="10">
        <v>26</v>
      </c>
      <c r="J405" s="10">
        <v>29</v>
      </c>
      <c r="K405" s="10">
        <v>16</v>
      </c>
      <c r="L405" s="10">
        <v>30</v>
      </c>
      <c r="M405" s="10">
        <v>22</v>
      </c>
      <c r="N405" s="10">
        <v>21</v>
      </c>
      <c r="O405" s="10">
        <v>16</v>
      </c>
      <c r="P405" s="10">
        <v>32</v>
      </c>
      <c r="Q405" s="11">
        <v>21</v>
      </c>
      <c r="R405" s="1"/>
      <c r="S405" s="2">
        <f t="shared" si="17"/>
        <v>-4.5454545454545456E-2</v>
      </c>
      <c r="T405" s="32">
        <f t="shared" si="16"/>
        <v>0</v>
      </c>
      <c r="U405" s="47"/>
    </row>
    <row r="406" spans="1:21">
      <c r="A406" s="47"/>
      <c r="B406" s="57"/>
      <c r="C406" s="28"/>
      <c r="D406" s="5" t="s">
        <v>379</v>
      </c>
      <c r="E406" s="10">
        <v>22</v>
      </c>
      <c r="F406" s="10">
        <v>18</v>
      </c>
      <c r="G406" s="10">
        <v>12</v>
      </c>
      <c r="H406" s="10">
        <v>15</v>
      </c>
      <c r="I406" s="10">
        <v>22</v>
      </c>
      <c r="J406" s="10">
        <v>14</v>
      </c>
      <c r="K406" s="10">
        <v>17</v>
      </c>
      <c r="L406" s="10">
        <v>8</v>
      </c>
      <c r="M406" s="10">
        <v>23</v>
      </c>
      <c r="N406" s="10">
        <v>13</v>
      </c>
      <c r="O406" s="10">
        <v>10</v>
      </c>
      <c r="P406" s="10">
        <v>14</v>
      </c>
      <c r="Q406" s="11">
        <v>21</v>
      </c>
      <c r="R406" s="1"/>
      <c r="S406" s="2">
        <f t="shared" si="17"/>
        <v>-8.6956521739130432E-2</v>
      </c>
      <c r="T406" s="3">
        <f t="shared" si="16"/>
        <v>-1</v>
      </c>
      <c r="U406" s="47"/>
    </row>
    <row r="407" spans="1:21">
      <c r="A407" s="47"/>
      <c r="B407" s="57"/>
      <c r="C407" s="28"/>
      <c r="D407" s="5" t="s">
        <v>94</v>
      </c>
      <c r="E407" s="10">
        <v>35</v>
      </c>
      <c r="F407" s="10">
        <v>39</v>
      </c>
      <c r="G407" s="10">
        <v>25</v>
      </c>
      <c r="H407" s="10">
        <v>38</v>
      </c>
      <c r="I407" s="10">
        <v>28</v>
      </c>
      <c r="J407" s="10">
        <v>40</v>
      </c>
      <c r="K407" s="10">
        <v>25</v>
      </c>
      <c r="L407" s="10">
        <v>53</v>
      </c>
      <c r="M407" s="10">
        <v>28</v>
      </c>
      <c r="N407" s="10">
        <v>26</v>
      </c>
      <c r="O407" s="10">
        <v>41</v>
      </c>
      <c r="P407" s="10">
        <v>31</v>
      </c>
      <c r="Q407" s="11">
        <v>21</v>
      </c>
      <c r="R407" s="20"/>
      <c r="S407" s="30">
        <f t="shared" si="17"/>
        <v>-0.25</v>
      </c>
      <c r="T407" s="3">
        <f t="shared" si="16"/>
        <v>-1</v>
      </c>
      <c r="U407" s="47"/>
    </row>
    <row r="408" spans="1:21">
      <c r="A408" s="47"/>
      <c r="B408" s="57"/>
      <c r="C408" s="28"/>
      <c r="D408" s="5" t="s">
        <v>405</v>
      </c>
      <c r="E408" s="10">
        <v>20</v>
      </c>
      <c r="F408" s="10">
        <v>20</v>
      </c>
      <c r="G408" s="10">
        <v>18</v>
      </c>
      <c r="H408" s="10">
        <v>19</v>
      </c>
      <c r="I408" s="10">
        <v>8</v>
      </c>
      <c r="J408" s="10">
        <v>10</v>
      </c>
      <c r="K408" s="10">
        <v>11</v>
      </c>
      <c r="L408" s="10">
        <v>11</v>
      </c>
      <c r="M408" s="10">
        <v>11</v>
      </c>
      <c r="N408" s="10">
        <v>12</v>
      </c>
      <c r="O408" s="10">
        <v>12</v>
      </c>
      <c r="P408" s="10">
        <v>24</v>
      </c>
      <c r="Q408" s="11">
        <v>19</v>
      </c>
      <c r="R408" s="20"/>
      <c r="S408" s="30">
        <f t="shared" si="17"/>
        <v>0.72727272727272729</v>
      </c>
      <c r="T408" s="3">
        <f t="shared" si="16"/>
        <v>1</v>
      </c>
      <c r="U408" s="47"/>
    </row>
    <row r="409" spans="1:21">
      <c r="A409" s="47"/>
      <c r="B409" s="57"/>
      <c r="C409" s="28"/>
      <c r="D409" s="5" t="s">
        <v>244</v>
      </c>
      <c r="E409" s="10">
        <v>29</v>
      </c>
      <c r="F409" s="10">
        <v>23</v>
      </c>
      <c r="G409" s="10">
        <v>25</v>
      </c>
      <c r="H409" s="10">
        <v>19</v>
      </c>
      <c r="I409" s="10">
        <v>21</v>
      </c>
      <c r="J409" s="10">
        <v>23</v>
      </c>
      <c r="K409" s="10">
        <v>17</v>
      </c>
      <c r="L409" s="10">
        <v>13</v>
      </c>
      <c r="M409" s="10">
        <v>18</v>
      </c>
      <c r="N409" s="10">
        <v>10</v>
      </c>
      <c r="O409" s="10">
        <v>22</v>
      </c>
      <c r="P409" s="10">
        <v>19</v>
      </c>
      <c r="Q409" s="11">
        <v>19</v>
      </c>
      <c r="R409" s="20"/>
      <c r="S409" s="30">
        <f t="shared" si="17"/>
        <v>5.5555555555555552E-2</v>
      </c>
      <c r="T409" s="3">
        <f t="shared" si="16"/>
        <v>1</v>
      </c>
      <c r="U409" s="47"/>
    </row>
    <row r="410" spans="1:21">
      <c r="A410" s="47"/>
      <c r="B410" s="57"/>
      <c r="C410" s="28"/>
      <c r="D410" s="5" t="s">
        <v>385</v>
      </c>
      <c r="E410" s="10">
        <v>19</v>
      </c>
      <c r="F410" s="10">
        <v>34</v>
      </c>
      <c r="G410" s="10">
        <v>30</v>
      </c>
      <c r="H410" s="10">
        <v>19</v>
      </c>
      <c r="I410" s="10">
        <v>24</v>
      </c>
      <c r="J410" s="10">
        <v>19</v>
      </c>
      <c r="K410" s="10">
        <v>22</v>
      </c>
      <c r="L410" s="10">
        <v>43</v>
      </c>
      <c r="M410" s="10">
        <v>20</v>
      </c>
      <c r="N410" s="10">
        <v>15</v>
      </c>
      <c r="O410" s="10">
        <v>18</v>
      </c>
      <c r="P410" s="10">
        <v>29</v>
      </c>
      <c r="Q410" s="11">
        <v>19</v>
      </c>
      <c r="R410" s="1"/>
      <c r="S410" s="2">
        <f t="shared" si="17"/>
        <v>-0.05</v>
      </c>
      <c r="T410" s="32">
        <f t="shared" si="16"/>
        <v>0</v>
      </c>
      <c r="U410" s="47"/>
    </row>
    <row r="411" spans="1:21">
      <c r="A411" s="47"/>
      <c r="B411" s="57"/>
      <c r="C411" s="28"/>
      <c r="D411" s="5" t="s">
        <v>437</v>
      </c>
      <c r="E411" s="10">
        <v>58</v>
      </c>
      <c r="F411" s="10">
        <v>55</v>
      </c>
      <c r="G411" s="10">
        <v>46</v>
      </c>
      <c r="H411" s="10">
        <v>57</v>
      </c>
      <c r="I411" s="10">
        <v>48</v>
      </c>
      <c r="J411" s="10">
        <v>46</v>
      </c>
      <c r="K411" s="10">
        <v>45</v>
      </c>
      <c r="L411" s="10">
        <v>40</v>
      </c>
      <c r="M411" s="10">
        <v>31</v>
      </c>
      <c r="N411" s="10">
        <v>35</v>
      </c>
      <c r="O411" s="10">
        <v>43</v>
      </c>
      <c r="P411" s="10">
        <v>34</v>
      </c>
      <c r="Q411" s="11">
        <v>19</v>
      </c>
      <c r="R411" s="1"/>
      <c r="S411" s="2">
        <f t="shared" si="17"/>
        <v>-0.38709677419354838</v>
      </c>
      <c r="T411" s="3">
        <f t="shared" si="16"/>
        <v>-1</v>
      </c>
      <c r="U411" s="47"/>
    </row>
    <row r="412" spans="1:21">
      <c r="A412" s="47"/>
      <c r="B412" s="57"/>
      <c r="C412" s="28"/>
      <c r="D412" s="5" t="s">
        <v>510</v>
      </c>
      <c r="E412" s="10">
        <v>10</v>
      </c>
      <c r="F412" s="10">
        <v>8</v>
      </c>
      <c r="G412" s="10">
        <v>2</v>
      </c>
      <c r="H412" s="10">
        <v>9</v>
      </c>
      <c r="I412" s="10">
        <v>8</v>
      </c>
      <c r="J412" s="10">
        <v>15</v>
      </c>
      <c r="K412" s="10">
        <v>15</v>
      </c>
      <c r="L412" s="10">
        <v>51</v>
      </c>
      <c r="M412" s="10">
        <v>59</v>
      </c>
      <c r="N412" s="10">
        <v>31</v>
      </c>
      <c r="O412" s="10">
        <v>13</v>
      </c>
      <c r="P412" s="10">
        <v>16</v>
      </c>
      <c r="Q412" s="11">
        <v>18</v>
      </c>
      <c r="R412" s="1"/>
      <c r="S412" s="2">
        <f t="shared" si="17"/>
        <v>-0.69491525423728817</v>
      </c>
      <c r="T412" s="3">
        <f t="shared" si="16"/>
        <v>-1</v>
      </c>
      <c r="U412" s="47"/>
    </row>
    <row r="413" spans="1:21">
      <c r="A413" s="47"/>
      <c r="B413" s="57"/>
      <c r="C413" s="28"/>
      <c r="D413" s="5" t="s">
        <v>509</v>
      </c>
      <c r="E413" s="10">
        <v>9</v>
      </c>
      <c r="F413" s="10">
        <v>8</v>
      </c>
      <c r="G413" s="10">
        <v>11</v>
      </c>
      <c r="H413" s="10">
        <v>10</v>
      </c>
      <c r="I413" s="10">
        <v>5</v>
      </c>
      <c r="J413" s="10">
        <v>8</v>
      </c>
      <c r="K413" s="10">
        <v>11</v>
      </c>
      <c r="L413" s="10">
        <v>11</v>
      </c>
      <c r="M413" s="10">
        <v>7</v>
      </c>
      <c r="N413" s="10">
        <v>6</v>
      </c>
      <c r="O413" s="10">
        <v>4</v>
      </c>
      <c r="P413" s="10">
        <v>17</v>
      </c>
      <c r="Q413" s="11">
        <v>17</v>
      </c>
      <c r="R413" s="1"/>
      <c r="S413" s="2">
        <f t="shared" si="17"/>
        <v>1.4285714285714286</v>
      </c>
      <c r="T413" s="3">
        <f t="shared" si="16"/>
        <v>1</v>
      </c>
      <c r="U413" s="47"/>
    </row>
    <row r="414" spans="1:21">
      <c r="A414" s="47"/>
      <c r="B414" s="57"/>
      <c r="C414" s="28"/>
      <c r="D414" s="5" t="s">
        <v>94</v>
      </c>
      <c r="E414" s="10">
        <v>33</v>
      </c>
      <c r="F414" s="10">
        <v>24</v>
      </c>
      <c r="G414" s="10">
        <v>29</v>
      </c>
      <c r="H414" s="10">
        <v>21</v>
      </c>
      <c r="I414" s="10">
        <v>10</v>
      </c>
      <c r="J414" s="10">
        <v>12</v>
      </c>
      <c r="K414" s="10">
        <v>11</v>
      </c>
      <c r="L414" s="10">
        <v>3</v>
      </c>
      <c r="M414" s="10">
        <v>8</v>
      </c>
      <c r="N414" s="10">
        <v>10</v>
      </c>
      <c r="O414" s="10">
        <v>9</v>
      </c>
      <c r="P414" s="10">
        <v>24</v>
      </c>
      <c r="Q414" s="11">
        <v>17</v>
      </c>
      <c r="R414" s="1"/>
      <c r="S414" s="2">
        <f t="shared" si="17"/>
        <v>1.125</v>
      </c>
      <c r="T414" s="3">
        <f t="shared" si="16"/>
        <v>1</v>
      </c>
      <c r="U414" s="47"/>
    </row>
    <row r="415" spans="1:21">
      <c r="A415" s="47"/>
      <c r="B415" s="57"/>
      <c r="C415" s="28"/>
      <c r="D415" s="5" t="s">
        <v>330</v>
      </c>
      <c r="E415" s="10">
        <v>18</v>
      </c>
      <c r="F415" s="10">
        <v>16</v>
      </c>
      <c r="G415" s="10">
        <v>9</v>
      </c>
      <c r="H415" s="10">
        <v>14</v>
      </c>
      <c r="I415" s="10">
        <v>12</v>
      </c>
      <c r="J415" s="10">
        <v>20</v>
      </c>
      <c r="K415" s="10">
        <v>19</v>
      </c>
      <c r="L415" s="10">
        <v>14</v>
      </c>
      <c r="M415" s="10">
        <v>9</v>
      </c>
      <c r="N415" s="10">
        <v>10</v>
      </c>
      <c r="O415" s="10">
        <v>21</v>
      </c>
      <c r="P415" s="10">
        <v>17</v>
      </c>
      <c r="Q415" s="11">
        <v>17</v>
      </c>
      <c r="R415" s="1"/>
      <c r="S415" s="2">
        <f t="shared" si="17"/>
        <v>0.88888888888888884</v>
      </c>
      <c r="T415" s="3">
        <f t="shared" si="16"/>
        <v>1</v>
      </c>
      <c r="U415" s="47"/>
    </row>
    <row r="416" spans="1:21">
      <c r="A416" s="47"/>
      <c r="B416" s="57"/>
      <c r="C416" s="28"/>
      <c r="D416" s="5" t="s">
        <v>462</v>
      </c>
      <c r="E416" s="10">
        <v>28</v>
      </c>
      <c r="F416" s="10">
        <v>13</v>
      </c>
      <c r="G416" s="10">
        <v>81</v>
      </c>
      <c r="H416" s="10">
        <v>155</v>
      </c>
      <c r="I416" s="10">
        <v>27</v>
      </c>
      <c r="J416" s="10">
        <v>26</v>
      </c>
      <c r="K416" s="10">
        <v>13</v>
      </c>
      <c r="L416" s="10">
        <v>14</v>
      </c>
      <c r="M416" s="10">
        <v>11</v>
      </c>
      <c r="N416" s="10">
        <v>18</v>
      </c>
      <c r="O416" s="10">
        <v>13</v>
      </c>
      <c r="P416" s="10">
        <v>26</v>
      </c>
      <c r="Q416" s="11">
        <v>17</v>
      </c>
      <c r="R416" s="1"/>
      <c r="S416" s="2">
        <f t="shared" si="17"/>
        <v>0.54545454545454541</v>
      </c>
      <c r="T416" s="3">
        <f t="shared" si="16"/>
        <v>1</v>
      </c>
      <c r="U416" s="47"/>
    </row>
    <row r="417" spans="1:21">
      <c r="A417" s="47"/>
      <c r="B417" s="57"/>
      <c r="C417" s="28"/>
      <c r="D417" s="5" t="s">
        <v>213</v>
      </c>
      <c r="E417" s="10">
        <v>20</v>
      </c>
      <c r="F417" s="10">
        <v>29</v>
      </c>
      <c r="G417" s="10">
        <v>27</v>
      </c>
      <c r="H417" s="10">
        <v>21</v>
      </c>
      <c r="I417" s="10">
        <v>26</v>
      </c>
      <c r="J417" s="10">
        <v>11</v>
      </c>
      <c r="K417" s="10">
        <v>24</v>
      </c>
      <c r="L417" s="10">
        <v>14</v>
      </c>
      <c r="M417" s="10">
        <v>13</v>
      </c>
      <c r="N417" s="10">
        <v>27</v>
      </c>
      <c r="O417" s="10">
        <v>21</v>
      </c>
      <c r="P417" s="10">
        <v>22</v>
      </c>
      <c r="Q417" s="11">
        <v>17</v>
      </c>
      <c r="R417" s="1"/>
      <c r="S417" s="2">
        <f t="shared" si="17"/>
        <v>0.30769230769230771</v>
      </c>
      <c r="T417" s="3">
        <f t="shared" si="16"/>
        <v>1</v>
      </c>
      <c r="U417" s="47"/>
    </row>
    <row r="418" spans="1:21">
      <c r="A418" s="47"/>
      <c r="B418" s="57"/>
      <c r="C418" s="28"/>
      <c r="D418" s="5" t="s">
        <v>471</v>
      </c>
      <c r="E418" s="10">
        <v>15</v>
      </c>
      <c r="F418" s="10">
        <v>19</v>
      </c>
      <c r="G418" s="10">
        <v>21</v>
      </c>
      <c r="H418" s="10">
        <v>18</v>
      </c>
      <c r="I418" s="10">
        <v>11</v>
      </c>
      <c r="J418" s="10">
        <v>22</v>
      </c>
      <c r="K418" s="10">
        <v>8</v>
      </c>
      <c r="L418" s="10">
        <v>15</v>
      </c>
      <c r="M418" s="10">
        <v>13</v>
      </c>
      <c r="N418" s="10">
        <v>17</v>
      </c>
      <c r="O418" s="10">
        <v>9</v>
      </c>
      <c r="P418" s="10">
        <v>17</v>
      </c>
      <c r="Q418" s="11">
        <v>17</v>
      </c>
      <c r="R418" s="1"/>
      <c r="S418" s="2">
        <f t="shared" si="17"/>
        <v>0.30769230769230771</v>
      </c>
      <c r="T418" s="3">
        <f t="shared" si="16"/>
        <v>1</v>
      </c>
      <c r="U418" s="47"/>
    </row>
    <row r="419" spans="1:21">
      <c r="A419" s="47"/>
      <c r="B419" s="57"/>
      <c r="C419" s="28"/>
      <c r="D419" s="5" t="s">
        <v>424</v>
      </c>
      <c r="E419" s="10">
        <v>65</v>
      </c>
      <c r="F419" s="10">
        <v>61</v>
      </c>
      <c r="G419" s="10">
        <v>58</v>
      </c>
      <c r="H419" s="10">
        <v>25</v>
      </c>
      <c r="I419" s="10">
        <v>21</v>
      </c>
      <c r="J419" s="10">
        <v>18</v>
      </c>
      <c r="K419" s="10">
        <v>20</v>
      </c>
      <c r="L419" s="10">
        <v>13</v>
      </c>
      <c r="M419" s="10">
        <v>20</v>
      </c>
      <c r="N419" s="10">
        <v>17</v>
      </c>
      <c r="O419" s="10">
        <v>22</v>
      </c>
      <c r="P419" s="10">
        <v>10</v>
      </c>
      <c r="Q419" s="11">
        <v>17</v>
      </c>
      <c r="R419" s="1"/>
      <c r="S419" s="2">
        <f t="shared" si="17"/>
        <v>-0.15</v>
      </c>
      <c r="T419" s="3">
        <f t="shared" si="16"/>
        <v>-1</v>
      </c>
      <c r="U419" s="47"/>
    </row>
    <row r="420" spans="1:21">
      <c r="A420" s="47"/>
      <c r="B420" s="57"/>
      <c r="C420" s="28"/>
      <c r="D420" s="5" t="s">
        <v>206</v>
      </c>
      <c r="E420" s="10">
        <v>53</v>
      </c>
      <c r="F420" s="10">
        <v>43</v>
      </c>
      <c r="G420" s="10">
        <v>47</v>
      </c>
      <c r="H420" s="10">
        <v>75</v>
      </c>
      <c r="I420" s="10">
        <v>28</v>
      </c>
      <c r="J420" s="10">
        <v>36</v>
      </c>
      <c r="K420" s="10">
        <v>38</v>
      </c>
      <c r="L420" s="10">
        <v>47</v>
      </c>
      <c r="M420" s="10">
        <v>30</v>
      </c>
      <c r="N420" s="10">
        <v>24</v>
      </c>
      <c r="O420" s="10">
        <v>31</v>
      </c>
      <c r="P420" s="10">
        <v>16</v>
      </c>
      <c r="Q420" s="11">
        <v>17</v>
      </c>
      <c r="R420" s="1"/>
      <c r="S420" s="2">
        <f t="shared" si="17"/>
        <v>-0.43333333333333335</v>
      </c>
      <c r="T420" s="3">
        <f t="shared" si="16"/>
        <v>-1</v>
      </c>
      <c r="U420" s="47"/>
    </row>
    <row r="421" spans="1:21">
      <c r="A421" s="47"/>
      <c r="B421" s="57"/>
      <c r="C421" s="28" t="s">
        <v>41</v>
      </c>
      <c r="D421" s="5" t="s">
        <v>235</v>
      </c>
      <c r="E421" s="10">
        <v>19</v>
      </c>
      <c r="F421" s="10">
        <v>8</v>
      </c>
      <c r="G421" s="10">
        <v>12</v>
      </c>
      <c r="H421" s="10">
        <v>15</v>
      </c>
      <c r="I421" s="10">
        <v>9</v>
      </c>
      <c r="J421" s="10">
        <v>6</v>
      </c>
      <c r="K421" s="10">
        <v>8</v>
      </c>
      <c r="L421" s="10">
        <v>11</v>
      </c>
      <c r="M421" s="10">
        <v>8</v>
      </c>
      <c r="N421" s="10">
        <v>11</v>
      </c>
      <c r="O421" s="10">
        <v>12</v>
      </c>
      <c r="P421" s="10">
        <v>14</v>
      </c>
      <c r="Q421" s="11">
        <v>16</v>
      </c>
      <c r="R421" s="1"/>
      <c r="S421" s="2">
        <f t="shared" si="17"/>
        <v>1</v>
      </c>
      <c r="T421" s="3">
        <f t="shared" si="16"/>
        <v>1</v>
      </c>
      <c r="U421" s="47"/>
    </row>
    <row r="422" spans="1:21">
      <c r="A422" s="47"/>
      <c r="B422" s="57"/>
      <c r="C422" s="28"/>
      <c r="D422" s="5" t="s">
        <v>456</v>
      </c>
      <c r="E422" s="10">
        <v>7</v>
      </c>
      <c r="F422" s="10">
        <v>18</v>
      </c>
      <c r="G422" s="10">
        <v>10</v>
      </c>
      <c r="H422" s="10">
        <v>5</v>
      </c>
      <c r="I422" s="10">
        <v>13</v>
      </c>
      <c r="J422" s="10">
        <v>11</v>
      </c>
      <c r="K422" s="10">
        <v>5</v>
      </c>
      <c r="L422" s="10">
        <v>15</v>
      </c>
      <c r="M422" s="10">
        <v>8</v>
      </c>
      <c r="N422" s="10">
        <v>16</v>
      </c>
      <c r="O422" s="10">
        <v>12</v>
      </c>
      <c r="P422" s="10">
        <v>13</v>
      </c>
      <c r="Q422" s="11">
        <v>16</v>
      </c>
      <c r="R422" s="1"/>
      <c r="S422" s="2">
        <f t="shared" si="17"/>
        <v>1</v>
      </c>
      <c r="T422" s="3">
        <f t="shared" si="16"/>
        <v>1</v>
      </c>
      <c r="U422" s="47"/>
    </row>
    <row r="423" spans="1:21">
      <c r="A423" s="47"/>
      <c r="B423" s="57"/>
      <c r="C423" s="28"/>
      <c r="D423" s="5" t="s">
        <v>94</v>
      </c>
      <c r="E423" s="10">
        <v>29</v>
      </c>
      <c r="F423" s="10">
        <v>15</v>
      </c>
      <c r="G423" s="10">
        <v>26</v>
      </c>
      <c r="H423" s="10">
        <v>15</v>
      </c>
      <c r="I423" s="10">
        <v>9</v>
      </c>
      <c r="J423" s="10">
        <v>13</v>
      </c>
      <c r="K423" s="10">
        <v>16</v>
      </c>
      <c r="L423" s="10">
        <v>10</v>
      </c>
      <c r="M423" s="10">
        <v>9</v>
      </c>
      <c r="N423" s="10">
        <v>7</v>
      </c>
      <c r="O423" s="10">
        <v>19</v>
      </c>
      <c r="P423" s="10">
        <v>15</v>
      </c>
      <c r="Q423" s="11">
        <v>16</v>
      </c>
      <c r="R423" s="20"/>
      <c r="S423" s="30">
        <f t="shared" si="17"/>
        <v>0.77777777777777779</v>
      </c>
      <c r="T423" s="3">
        <f t="shared" si="16"/>
        <v>1</v>
      </c>
      <c r="U423" s="47"/>
    </row>
    <row r="424" spans="1:21">
      <c r="A424" s="47"/>
      <c r="B424" s="57"/>
      <c r="C424" s="28"/>
      <c r="D424" s="5" t="s">
        <v>94</v>
      </c>
      <c r="E424" s="10">
        <v>57</v>
      </c>
      <c r="F424" s="10">
        <v>32</v>
      </c>
      <c r="G424" s="10">
        <v>46</v>
      </c>
      <c r="H424" s="10">
        <v>56</v>
      </c>
      <c r="I424" s="10">
        <v>24</v>
      </c>
      <c r="J424" s="10">
        <v>31</v>
      </c>
      <c r="K424" s="10">
        <v>32</v>
      </c>
      <c r="L424" s="10">
        <v>26</v>
      </c>
      <c r="M424" s="10">
        <v>18</v>
      </c>
      <c r="N424" s="10">
        <v>38</v>
      </c>
      <c r="O424" s="10">
        <v>40</v>
      </c>
      <c r="P424" s="10">
        <v>42</v>
      </c>
      <c r="Q424" s="11">
        <v>16</v>
      </c>
      <c r="R424" s="1"/>
      <c r="S424" s="2">
        <f t="shared" si="17"/>
        <v>-0.1111111111111111</v>
      </c>
      <c r="T424" s="32">
        <f t="shared" si="16"/>
        <v>-1</v>
      </c>
      <c r="U424" s="47"/>
    </row>
    <row r="425" spans="1:21">
      <c r="A425" s="47"/>
      <c r="B425" s="57"/>
      <c r="C425" s="28"/>
      <c r="D425" s="5" t="s">
        <v>242</v>
      </c>
      <c r="E425" s="10">
        <v>8</v>
      </c>
      <c r="F425" s="10">
        <v>13</v>
      </c>
      <c r="G425" s="10">
        <v>122</v>
      </c>
      <c r="H425" s="10">
        <v>16</v>
      </c>
      <c r="I425" s="10">
        <v>6</v>
      </c>
      <c r="J425" s="10">
        <v>11</v>
      </c>
      <c r="K425" s="10">
        <v>64</v>
      </c>
      <c r="L425" s="10">
        <v>11</v>
      </c>
      <c r="M425" s="10">
        <v>9</v>
      </c>
      <c r="N425" s="10">
        <v>26</v>
      </c>
      <c r="O425" s="10">
        <v>98</v>
      </c>
      <c r="P425" s="10">
        <v>15</v>
      </c>
      <c r="Q425" s="11">
        <v>15</v>
      </c>
      <c r="R425" s="1"/>
      <c r="S425" s="2">
        <f t="shared" si="17"/>
        <v>0.66666666666666663</v>
      </c>
      <c r="T425" s="33">
        <f t="shared" ref="T425:T488" si="18">IF(S425&gt;0.05,1,IF(S425&lt;-0.05,-1,0))</f>
        <v>1</v>
      </c>
      <c r="U425" s="47"/>
    </row>
    <row r="426" spans="1:21">
      <c r="A426" s="47"/>
      <c r="B426" s="57"/>
      <c r="C426" s="28"/>
      <c r="D426" s="5" t="s">
        <v>297</v>
      </c>
      <c r="E426" s="10">
        <v>15</v>
      </c>
      <c r="F426" s="10">
        <v>23</v>
      </c>
      <c r="G426" s="10">
        <v>20</v>
      </c>
      <c r="H426" s="10">
        <v>20</v>
      </c>
      <c r="I426" s="10">
        <v>15</v>
      </c>
      <c r="J426" s="10">
        <v>17</v>
      </c>
      <c r="K426" s="10">
        <v>21</v>
      </c>
      <c r="L426" s="10">
        <v>25</v>
      </c>
      <c r="M426" s="10">
        <v>23</v>
      </c>
      <c r="N426" s="10">
        <v>18</v>
      </c>
      <c r="O426" s="10">
        <v>17</v>
      </c>
      <c r="P426" s="10">
        <v>21</v>
      </c>
      <c r="Q426" s="11">
        <v>14</v>
      </c>
      <c r="R426" s="1"/>
      <c r="S426" s="2">
        <f t="shared" si="17"/>
        <v>-0.39130434782608697</v>
      </c>
      <c r="T426" s="3">
        <f t="shared" si="18"/>
        <v>-1</v>
      </c>
      <c r="U426" s="47"/>
    </row>
    <row r="427" spans="1:21">
      <c r="A427" s="47"/>
      <c r="B427" s="57"/>
      <c r="C427" s="28"/>
      <c r="D427" s="5" t="s">
        <v>94</v>
      </c>
      <c r="E427" s="10">
        <v>19</v>
      </c>
      <c r="F427" s="10">
        <v>9</v>
      </c>
      <c r="G427" s="10">
        <v>9</v>
      </c>
      <c r="H427" s="10">
        <v>8</v>
      </c>
      <c r="I427" s="10">
        <v>5</v>
      </c>
      <c r="J427" s="10">
        <v>6</v>
      </c>
      <c r="K427" s="10">
        <v>5</v>
      </c>
      <c r="L427" s="10">
        <v>4</v>
      </c>
      <c r="M427" s="10">
        <v>10</v>
      </c>
      <c r="N427" s="10">
        <v>10</v>
      </c>
      <c r="O427" s="10">
        <v>10</v>
      </c>
      <c r="P427" s="10">
        <v>15</v>
      </c>
      <c r="Q427" s="11">
        <v>13</v>
      </c>
      <c r="R427" s="1"/>
      <c r="S427" s="2">
        <f t="shared" si="17"/>
        <v>0.3</v>
      </c>
      <c r="T427" s="3">
        <f t="shared" si="18"/>
        <v>1</v>
      </c>
      <c r="U427" s="47"/>
    </row>
    <row r="428" spans="1:21">
      <c r="A428" s="47"/>
      <c r="B428" s="57"/>
      <c r="C428" s="28"/>
      <c r="D428" s="5" t="s">
        <v>357</v>
      </c>
      <c r="E428" s="10">
        <v>16</v>
      </c>
      <c r="F428" s="10">
        <v>13</v>
      </c>
      <c r="G428" s="10">
        <v>22</v>
      </c>
      <c r="H428" s="10">
        <v>13</v>
      </c>
      <c r="I428" s="10">
        <v>10</v>
      </c>
      <c r="J428" s="10">
        <v>13</v>
      </c>
      <c r="K428" s="10">
        <v>17</v>
      </c>
      <c r="L428" s="10">
        <v>11</v>
      </c>
      <c r="M428" s="10">
        <v>10</v>
      </c>
      <c r="N428" s="10">
        <v>11</v>
      </c>
      <c r="O428" s="10">
        <v>10</v>
      </c>
      <c r="P428" s="10">
        <v>11</v>
      </c>
      <c r="Q428" s="11">
        <v>13</v>
      </c>
      <c r="R428" s="1"/>
      <c r="S428" s="2">
        <f t="shared" si="17"/>
        <v>0.3</v>
      </c>
      <c r="T428" s="3">
        <f t="shared" si="18"/>
        <v>1</v>
      </c>
      <c r="U428" s="47"/>
    </row>
    <row r="429" spans="1:21">
      <c r="A429" s="47"/>
      <c r="B429" s="57"/>
      <c r="C429" s="28"/>
      <c r="D429" s="5" t="s">
        <v>386</v>
      </c>
      <c r="E429" s="10">
        <v>14</v>
      </c>
      <c r="F429" s="10">
        <v>17</v>
      </c>
      <c r="G429" s="10">
        <v>12</v>
      </c>
      <c r="H429" s="10">
        <v>10</v>
      </c>
      <c r="I429" s="10">
        <v>10</v>
      </c>
      <c r="J429" s="10">
        <v>4</v>
      </c>
      <c r="K429" s="10">
        <v>8</v>
      </c>
      <c r="L429" s="10">
        <v>8</v>
      </c>
      <c r="M429" s="10">
        <v>12</v>
      </c>
      <c r="N429" s="10">
        <v>11</v>
      </c>
      <c r="O429" s="10">
        <v>15</v>
      </c>
      <c r="P429" s="10">
        <v>15</v>
      </c>
      <c r="Q429" s="11">
        <v>13</v>
      </c>
      <c r="R429" s="1"/>
      <c r="S429" s="2">
        <f t="shared" si="17"/>
        <v>8.3333333333333329E-2</v>
      </c>
      <c r="T429" s="32">
        <f t="shared" si="18"/>
        <v>1</v>
      </c>
      <c r="U429" s="47"/>
    </row>
    <row r="430" spans="1:21">
      <c r="A430" s="47"/>
      <c r="B430" s="57"/>
      <c r="C430" s="28"/>
      <c r="D430" s="5" t="s">
        <v>94</v>
      </c>
      <c r="E430" s="10">
        <v>25</v>
      </c>
      <c r="F430" s="10">
        <v>20</v>
      </c>
      <c r="G430" s="10">
        <v>15</v>
      </c>
      <c r="H430" s="10">
        <v>7</v>
      </c>
      <c r="I430" s="10">
        <v>14</v>
      </c>
      <c r="J430" s="10">
        <v>15</v>
      </c>
      <c r="K430" s="10">
        <v>10</v>
      </c>
      <c r="L430" s="10">
        <v>4</v>
      </c>
      <c r="M430" s="10">
        <v>12</v>
      </c>
      <c r="N430" s="10">
        <v>9</v>
      </c>
      <c r="O430" s="10">
        <v>8</v>
      </c>
      <c r="P430" s="10">
        <v>9</v>
      </c>
      <c r="Q430" s="11">
        <v>13</v>
      </c>
      <c r="R430" s="1"/>
      <c r="S430" s="2">
        <f t="shared" si="17"/>
        <v>8.3333333333333329E-2</v>
      </c>
      <c r="T430" s="3">
        <f t="shared" si="18"/>
        <v>1</v>
      </c>
      <c r="U430" s="47"/>
    </row>
    <row r="431" spans="1:21">
      <c r="A431" s="47"/>
      <c r="B431" s="57"/>
      <c r="C431" s="28"/>
      <c r="D431" s="5" t="s">
        <v>387</v>
      </c>
      <c r="E431" s="10">
        <v>15</v>
      </c>
      <c r="F431" s="10">
        <v>15</v>
      </c>
      <c r="G431" s="10">
        <v>9</v>
      </c>
      <c r="H431" s="10">
        <v>11</v>
      </c>
      <c r="I431" s="10">
        <v>5</v>
      </c>
      <c r="J431" s="10">
        <v>7</v>
      </c>
      <c r="K431" s="10">
        <v>9</v>
      </c>
      <c r="L431" s="10">
        <v>9</v>
      </c>
      <c r="M431" s="10">
        <v>14</v>
      </c>
      <c r="N431" s="10">
        <v>12</v>
      </c>
      <c r="O431" s="10">
        <v>10</v>
      </c>
      <c r="P431" s="10">
        <v>10</v>
      </c>
      <c r="Q431" s="11">
        <v>13</v>
      </c>
      <c r="R431" s="1"/>
      <c r="S431" s="2">
        <f t="shared" si="17"/>
        <v>-7.1428571428571425E-2</v>
      </c>
      <c r="T431" s="3">
        <f t="shared" si="18"/>
        <v>-1</v>
      </c>
      <c r="U431" s="47"/>
    </row>
    <row r="432" spans="1:21">
      <c r="A432" s="47"/>
      <c r="B432" s="57"/>
      <c r="C432" s="28" t="s">
        <v>32</v>
      </c>
      <c r="D432" s="5" t="s">
        <v>94</v>
      </c>
      <c r="E432" s="10">
        <v>49</v>
      </c>
      <c r="F432" s="10">
        <v>40</v>
      </c>
      <c r="G432" s="10">
        <v>42</v>
      </c>
      <c r="H432" s="10">
        <v>41</v>
      </c>
      <c r="I432" s="10">
        <v>28</v>
      </c>
      <c r="J432" s="10">
        <v>25</v>
      </c>
      <c r="K432" s="10">
        <v>17</v>
      </c>
      <c r="L432" s="10">
        <v>25</v>
      </c>
      <c r="M432" s="10">
        <v>24</v>
      </c>
      <c r="N432" s="10">
        <v>30</v>
      </c>
      <c r="O432" s="10">
        <v>13</v>
      </c>
      <c r="P432" s="10">
        <v>16</v>
      </c>
      <c r="Q432" s="11">
        <v>13</v>
      </c>
      <c r="R432" s="1"/>
      <c r="S432" s="2">
        <f t="shared" si="17"/>
        <v>-0.45833333333333331</v>
      </c>
      <c r="T432" s="3">
        <f t="shared" si="18"/>
        <v>-1</v>
      </c>
      <c r="U432" s="47"/>
    </row>
    <row r="433" spans="1:21">
      <c r="A433" s="47"/>
      <c r="B433" s="57"/>
      <c r="C433" s="28"/>
      <c r="D433" s="5" t="s">
        <v>94</v>
      </c>
      <c r="E433" s="10">
        <v>7</v>
      </c>
      <c r="F433" s="10">
        <v>11</v>
      </c>
      <c r="G433" s="10">
        <v>5</v>
      </c>
      <c r="H433" s="10">
        <v>2</v>
      </c>
      <c r="I433" s="10">
        <v>7</v>
      </c>
      <c r="J433" s="10">
        <v>2</v>
      </c>
      <c r="K433" s="10">
        <v>7</v>
      </c>
      <c r="L433" s="10">
        <v>7</v>
      </c>
      <c r="M433" s="10">
        <v>3</v>
      </c>
      <c r="N433" s="10">
        <v>4</v>
      </c>
      <c r="O433" s="10">
        <v>8</v>
      </c>
      <c r="P433" s="10">
        <v>5</v>
      </c>
      <c r="Q433" s="11">
        <v>12</v>
      </c>
      <c r="R433" s="1"/>
      <c r="S433" s="2">
        <f t="shared" si="17"/>
        <v>3</v>
      </c>
      <c r="T433" s="3">
        <f t="shared" si="18"/>
        <v>1</v>
      </c>
      <c r="U433" s="47"/>
    </row>
    <row r="434" spans="1:21">
      <c r="A434" s="47"/>
      <c r="B434" s="57"/>
      <c r="C434" s="28"/>
      <c r="D434" s="5" t="s">
        <v>436</v>
      </c>
      <c r="E434" s="10">
        <v>17</v>
      </c>
      <c r="F434" s="10">
        <v>8</v>
      </c>
      <c r="G434" s="10">
        <v>14</v>
      </c>
      <c r="H434" s="10">
        <v>10</v>
      </c>
      <c r="I434" s="10">
        <v>12</v>
      </c>
      <c r="J434" s="10">
        <v>9</v>
      </c>
      <c r="K434" s="10">
        <v>5</v>
      </c>
      <c r="L434" s="10">
        <v>2</v>
      </c>
      <c r="M434" s="10">
        <v>6</v>
      </c>
      <c r="N434" s="10">
        <v>7</v>
      </c>
      <c r="O434" s="10">
        <v>9</v>
      </c>
      <c r="P434" s="10">
        <v>12</v>
      </c>
      <c r="Q434" s="11">
        <v>12</v>
      </c>
      <c r="R434" s="1"/>
      <c r="S434" s="2">
        <f t="shared" si="17"/>
        <v>1</v>
      </c>
      <c r="T434" s="32">
        <f t="shared" si="18"/>
        <v>1</v>
      </c>
      <c r="U434" s="47"/>
    </row>
    <row r="435" spans="1:21">
      <c r="A435" s="47"/>
      <c r="B435" s="57"/>
      <c r="C435" s="28"/>
      <c r="D435" s="5" t="s">
        <v>114</v>
      </c>
      <c r="E435" s="10">
        <v>9</v>
      </c>
      <c r="F435" s="10">
        <v>13</v>
      </c>
      <c r="G435" s="10">
        <v>15</v>
      </c>
      <c r="H435" s="10">
        <v>13</v>
      </c>
      <c r="I435" s="10">
        <v>10</v>
      </c>
      <c r="J435" s="10">
        <v>7</v>
      </c>
      <c r="K435" s="10">
        <v>14</v>
      </c>
      <c r="L435" s="10">
        <v>14</v>
      </c>
      <c r="M435" s="10">
        <v>8</v>
      </c>
      <c r="N435" s="10">
        <v>11</v>
      </c>
      <c r="O435" s="10">
        <v>22</v>
      </c>
      <c r="P435" s="10">
        <v>36</v>
      </c>
      <c r="Q435" s="11">
        <v>12</v>
      </c>
      <c r="R435" s="1"/>
      <c r="S435" s="2">
        <f t="shared" si="17"/>
        <v>0.5</v>
      </c>
      <c r="T435" s="3">
        <f t="shared" si="18"/>
        <v>1</v>
      </c>
      <c r="U435" s="47"/>
    </row>
    <row r="436" spans="1:21">
      <c r="A436" s="47"/>
      <c r="B436" s="57"/>
      <c r="C436" s="28"/>
      <c r="D436" s="5" t="s">
        <v>430</v>
      </c>
      <c r="E436" s="10">
        <v>35</v>
      </c>
      <c r="F436" s="10">
        <v>34</v>
      </c>
      <c r="G436" s="10">
        <v>24</v>
      </c>
      <c r="H436" s="10">
        <v>20</v>
      </c>
      <c r="I436" s="10">
        <v>23</v>
      </c>
      <c r="J436" s="10">
        <v>13</v>
      </c>
      <c r="K436" s="10">
        <v>9</v>
      </c>
      <c r="L436" s="10">
        <v>12</v>
      </c>
      <c r="M436" s="10">
        <v>9</v>
      </c>
      <c r="N436" s="10">
        <v>11</v>
      </c>
      <c r="O436" s="10">
        <v>10</v>
      </c>
      <c r="P436" s="10">
        <v>22</v>
      </c>
      <c r="Q436" s="11">
        <v>12</v>
      </c>
      <c r="R436" s="1"/>
      <c r="S436" s="2">
        <f t="shared" si="17"/>
        <v>0.33333333333333331</v>
      </c>
      <c r="T436" s="3">
        <f t="shared" si="18"/>
        <v>1</v>
      </c>
      <c r="U436" s="47"/>
    </row>
    <row r="437" spans="1:21">
      <c r="A437" s="47"/>
      <c r="B437" s="57"/>
      <c r="C437" s="28"/>
      <c r="D437" s="5" t="s">
        <v>281</v>
      </c>
      <c r="E437" s="10">
        <v>17</v>
      </c>
      <c r="F437" s="10">
        <v>19</v>
      </c>
      <c r="G437" s="10">
        <v>16</v>
      </c>
      <c r="H437" s="10">
        <v>26</v>
      </c>
      <c r="I437" s="10">
        <v>16</v>
      </c>
      <c r="J437" s="10">
        <v>17</v>
      </c>
      <c r="K437" s="10">
        <v>14</v>
      </c>
      <c r="L437" s="10">
        <v>21</v>
      </c>
      <c r="M437" s="10">
        <v>13</v>
      </c>
      <c r="N437" s="10">
        <v>27</v>
      </c>
      <c r="O437" s="10">
        <v>32</v>
      </c>
      <c r="P437" s="10">
        <v>17</v>
      </c>
      <c r="Q437" s="11">
        <v>12</v>
      </c>
      <c r="R437" s="1"/>
      <c r="S437" s="2">
        <f t="shared" si="17"/>
        <v>-7.6923076923076927E-2</v>
      </c>
      <c r="T437" s="3">
        <f t="shared" si="18"/>
        <v>-1</v>
      </c>
      <c r="U437" s="47"/>
    </row>
    <row r="438" spans="1:21">
      <c r="A438" s="47"/>
      <c r="B438" s="57"/>
      <c r="C438" s="28"/>
      <c r="D438" s="5" t="s">
        <v>94</v>
      </c>
      <c r="E438" s="10">
        <v>28</v>
      </c>
      <c r="F438" s="10">
        <v>37</v>
      </c>
      <c r="G438" s="10">
        <v>41</v>
      </c>
      <c r="H438" s="10">
        <v>34</v>
      </c>
      <c r="I438" s="10">
        <v>20</v>
      </c>
      <c r="J438" s="10">
        <v>12</v>
      </c>
      <c r="K438" s="10">
        <v>8</v>
      </c>
      <c r="L438" s="10">
        <v>14</v>
      </c>
      <c r="M438" s="10">
        <v>14</v>
      </c>
      <c r="N438" s="10">
        <v>13</v>
      </c>
      <c r="O438" s="10">
        <v>24</v>
      </c>
      <c r="P438" s="10">
        <v>27</v>
      </c>
      <c r="Q438" s="11">
        <v>12</v>
      </c>
      <c r="R438" s="1"/>
      <c r="S438" s="2">
        <f t="shared" si="17"/>
        <v>-0.14285714285714285</v>
      </c>
      <c r="T438" s="3">
        <f t="shared" si="18"/>
        <v>-1</v>
      </c>
      <c r="U438" s="47"/>
    </row>
    <row r="439" spans="1:21">
      <c r="A439" s="47"/>
      <c r="B439" s="57"/>
      <c r="C439" s="28"/>
      <c r="D439" s="5" t="s">
        <v>265</v>
      </c>
      <c r="E439" s="10">
        <v>57</v>
      </c>
      <c r="F439" s="10">
        <v>16</v>
      </c>
      <c r="G439" s="10">
        <v>37</v>
      </c>
      <c r="H439" s="10">
        <v>15</v>
      </c>
      <c r="I439" s="10">
        <v>16</v>
      </c>
      <c r="J439" s="10">
        <v>25</v>
      </c>
      <c r="K439" s="10">
        <v>54</v>
      </c>
      <c r="L439" s="10">
        <v>34</v>
      </c>
      <c r="M439" s="10">
        <v>15</v>
      </c>
      <c r="N439" s="10">
        <v>17</v>
      </c>
      <c r="O439" s="10">
        <v>26</v>
      </c>
      <c r="P439" s="10">
        <v>12</v>
      </c>
      <c r="Q439" s="11">
        <v>12</v>
      </c>
      <c r="R439" s="20"/>
      <c r="S439" s="30">
        <f t="shared" si="17"/>
        <v>-0.2</v>
      </c>
      <c r="T439" s="32">
        <f t="shared" si="18"/>
        <v>-1</v>
      </c>
      <c r="U439" s="47"/>
    </row>
    <row r="440" spans="1:21">
      <c r="A440" s="47"/>
      <c r="B440" s="57"/>
      <c r="C440" s="28"/>
      <c r="D440" s="5" t="s">
        <v>500</v>
      </c>
      <c r="E440" s="10">
        <v>27</v>
      </c>
      <c r="F440" s="10">
        <v>28</v>
      </c>
      <c r="G440" s="10">
        <v>19</v>
      </c>
      <c r="H440" s="10">
        <v>28</v>
      </c>
      <c r="I440" s="10">
        <v>27</v>
      </c>
      <c r="J440" s="10">
        <v>30</v>
      </c>
      <c r="K440" s="10">
        <v>18</v>
      </c>
      <c r="L440" s="10">
        <v>21</v>
      </c>
      <c r="M440" s="10">
        <v>25</v>
      </c>
      <c r="N440" s="10">
        <v>16</v>
      </c>
      <c r="O440" s="10">
        <v>22</v>
      </c>
      <c r="P440" s="10">
        <v>12</v>
      </c>
      <c r="Q440" s="11">
        <v>12</v>
      </c>
      <c r="R440" s="1"/>
      <c r="S440" s="2">
        <f t="shared" si="17"/>
        <v>-0.52</v>
      </c>
      <c r="T440" s="3">
        <f t="shared" si="18"/>
        <v>-1</v>
      </c>
      <c r="U440" s="47"/>
    </row>
    <row r="441" spans="1:21">
      <c r="A441" s="47"/>
      <c r="B441" s="57"/>
      <c r="C441" s="28"/>
      <c r="D441" s="5" t="s">
        <v>94</v>
      </c>
      <c r="E441" s="10">
        <v>43</v>
      </c>
      <c r="F441" s="10">
        <v>42</v>
      </c>
      <c r="G441" s="10">
        <v>76</v>
      </c>
      <c r="H441" s="10">
        <v>43</v>
      </c>
      <c r="I441" s="10">
        <v>26</v>
      </c>
      <c r="J441" s="10">
        <v>21</v>
      </c>
      <c r="K441" s="10">
        <v>21</v>
      </c>
      <c r="L441" s="10">
        <v>27</v>
      </c>
      <c r="M441" s="10">
        <v>29</v>
      </c>
      <c r="N441" s="10">
        <v>33</v>
      </c>
      <c r="O441" s="10">
        <v>11</v>
      </c>
      <c r="P441" s="10">
        <v>18</v>
      </c>
      <c r="Q441" s="11">
        <v>12</v>
      </c>
      <c r="R441" s="1"/>
      <c r="S441" s="2">
        <f t="shared" si="17"/>
        <v>-0.58620689655172409</v>
      </c>
      <c r="T441" s="3">
        <f t="shared" si="18"/>
        <v>-1</v>
      </c>
      <c r="U441" s="47"/>
    </row>
    <row r="442" spans="1:21">
      <c r="A442" s="47"/>
      <c r="B442" s="57"/>
      <c r="C442" s="28"/>
      <c r="D442" s="5" t="s">
        <v>94</v>
      </c>
      <c r="E442" s="10">
        <v>115</v>
      </c>
      <c r="F442" s="10">
        <v>115</v>
      </c>
      <c r="G442" s="10">
        <v>86</v>
      </c>
      <c r="H442" s="10">
        <v>70</v>
      </c>
      <c r="I442" s="10">
        <v>49</v>
      </c>
      <c r="J442" s="10">
        <v>38</v>
      </c>
      <c r="K442" s="10">
        <v>40</v>
      </c>
      <c r="L442" s="10">
        <v>75</v>
      </c>
      <c r="M442" s="10">
        <v>57</v>
      </c>
      <c r="N442" s="10">
        <v>46</v>
      </c>
      <c r="O442" s="10">
        <v>22</v>
      </c>
      <c r="P442" s="10">
        <v>30</v>
      </c>
      <c r="Q442" s="11">
        <v>12</v>
      </c>
      <c r="R442" s="1"/>
      <c r="S442" s="2">
        <f t="shared" si="17"/>
        <v>-0.78947368421052633</v>
      </c>
      <c r="T442" s="3">
        <f t="shared" si="18"/>
        <v>-1</v>
      </c>
      <c r="U442" s="47"/>
    </row>
    <row r="443" spans="1:21">
      <c r="A443" s="47"/>
      <c r="B443" s="57"/>
      <c r="C443" s="28"/>
      <c r="D443" s="5" t="s">
        <v>376</v>
      </c>
      <c r="E443" s="10">
        <v>11</v>
      </c>
      <c r="F443" s="10">
        <v>10</v>
      </c>
      <c r="G443" s="10">
        <v>9</v>
      </c>
      <c r="H443" s="10">
        <v>7</v>
      </c>
      <c r="I443" s="10">
        <v>4</v>
      </c>
      <c r="J443" s="10">
        <v>11</v>
      </c>
      <c r="K443" s="10">
        <v>4</v>
      </c>
      <c r="L443" s="10">
        <v>3</v>
      </c>
      <c r="M443" s="10">
        <v>7</v>
      </c>
      <c r="N443" s="10">
        <v>11</v>
      </c>
      <c r="O443" s="10">
        <v>8</v>
      </c>
      <c r="P443" s="10">
        <v>9</v>
      </c>
      <c r="Q443" s="11">
        <v>11</v>
      </c>
      <c r="R443" s="1"/>
      <c r="S443" s="2">
        <f t="shared" si="17"/>
        <v>0.5714285714285714</v>
      </c>
      <c r="T443" s="32">
        <f t="shared" si="18"/>
        <v>1</v>
      </c>
      <c r="U443" s="47"/>
    </row>
    <row r="444" spans="1:21">
      <c r="A444" s="47"/>
      <c r="B444" s="57"/>
      <c r="C444" s="28"/>
      <c r="D444" s="5" t="s">
        <v>524</v>
      </c>
      <c r="E444" s="10">
        <v>12</v>
      </c>
      <c r="F444" s="10">
        <v>26</v>
      </c>
      <c r="G444" s="10">
        <v>14</v>
      </c>
      <c r="H444" s="10">
        <v>8</v>
      </c>
      <c r="I444" s="10">
        <v>16</v>
      </c>
      <c r="J444" s="10">
        <v>11</v>
      </c>
      <c r="K444" s="10">
        <v>4</v>
      </c>
      <c r="L444" s="10">
        <v>8</v>
      </c>
      <c r="M444" s="10">
        <v>9</v>
      </c>
      <c r="N444" s="10">
        <v>11</v>
      </c>
      <c r="O444" s="10">
        <v>7</v>
      </c>
      <c r="P444" s="10">
        <v>9</v>
      </c>
      <c r="Q444" s="11">
        <v>11</v>
      </c>
      <c r="R444" s="1"/>
      <c r="S444" s="2">
        <f t="shared" si="17"/>
        <v>0.22222222222222221</v>
      </c>
      <c r="T444" s="3">
        <f t="shared" si="18"/>
        <v>1</v>
      </c>
      <c r="U444" s="47"/>
    </row>
    <row r="445" spans="1:21">
      <c r="A445" s="47"/>
      <c r="B445" s="57"/>
      <c r="C445" s="28" t="s">
        <v>53</v>
      </c>
      <c r="D445" s="5" t="s">
        <v>312</v>
      </c>
      <c r="E445" s="10">
        <v>9</v>
      </c>
      <c r="F445" s="10">
        <v>13</v>
      </c>
      <c r="G445" s="10">
        <v>16</v>
      </c>
      <c r="H445" s="10">
        <v>15</v>
      </c>
      <c r="I445" s="10">
        <v>12</v>
      </c>
      <c r="J445" s="10">
        <v>11</v>
      </c>
      <c r="K445" s="10">
        <v>17</v>
      </c>
      <c r="L445" s="10">
        <v>8</v>
      </c>
      <c r="M445" s="10">
        <v>12</v>
      </c>
      <c r="N445" s="10">
        <v>21</v>
      </c>
      <c r="O445" s="10">
        <v>29</v>
      </c>
      <c r="P445" s="10">
        <v>14</v>
      </c>
      <c r="Q445" s="11">
        <v>11</v>
      </c>
      <c r="R445" s="1"/>
      <c r="S445" s="2">
        <f t="shared" si="17"/>
        <v>-8.3333333333333329E-2</v>
      </c>
      <c r="T445" s="3">
        <f t="shared" si="18"/>
        <v>-1</v>
      </c>
      <c r="U445" s="47"/>
    </row>
    <row r="446" spans="1:21">
      <c r="A446" s="47"/>
      <c r="B446" s="57"/>
      <c r="C446" s="28" t="s">
        <v>75</v>
      </c>
      <c r="D446" s="5" t="s">
        <v>458</v>
      </c>
      <c r="E446" s="10">
        <v>20</v>
      </c>
      <c r="F446" s="10">
        <v>20</v>
      </c>
      <c r="G446" s="10">
        <v>22</v>
      </c>
      <c r="H446" s="10">
        <v>18</v>
      </c>
      <c r="I446" s="10">
        <v>22</v>
      </c>
      <c r="J446" s="10">
        <v>15</v>
      </c>
      <c r="K446" s="10">
        <v>13</v>
      </c>
      <c r="L446" s="10">
        <v>18</v>
      </c>
      <c r="M446" s="10">
        <v>15</v>
      </c>
      <c r="N446" s="10">
        <v>17</v>
      </c>
      <c r="O446" s="10">
        <v>9</v>
      </c>
      <c r="P446" s="10">
        <v>26</v>
      </c>
      <c r="Q446" s="11">
        <v>11</v>
      </c>
      <c r="R446" s="1"/>
      <c r="S446" s="2">
        <f t="shared" si="17"/>
        <v>-0.26666666666666666</v>
      </c>
      <c r="T446" s="3">
        <f t="shared" si="18"/>
        <v>-1</v>
      </c>
      <c r="U446" s="47"/>
    </row>
    <row r="447" spans="1:21">
      <c r="A447" s="47"/>
      <c r="B447" s="57"/>
      <c r="C447" s="28"/>
      <c r="D447" s="5" t="s">
        <v>94</v>
      </c>
      <c r="E447" s="10">
        <v>39</v>
      </c>
      <c r="F447" s="10">
        <v>21</v>
      </c>
      <c r="G447" s="10">
        <v>32</v>
      </c>
      <c r="H447" s="10">
        <v>22</v>
      </c>
      <c r="I447" s="10">
        <v>17</v>
      </c>
      <c r="J447" s="10">
        <v>18</v>
      </c>
      <c r="K447" s="10">
        <v>15</v>
      </c>
      <c r="L447" s="10">
        <v>16</v>
      </c>
      <c r="M447" s="10">
        <v>17</v>
      </c>
      <c r="N447" s="10">
        <v>10</v>
      </c>
      <c r="O447" s="10">
        <v>14</v>
      </c>
      <c r="P447" s="10">
        <v>19</v>
      </c>
      <c r="Q447" s="11">
        <v>11</v>
      </c>
      <c r="R447" s="1"/>
      <c r="S447" s="2">
        <f t="shared" si="17"/>
        <v>-0.35294117647058826</v>
      </c>
      <c r="T447" s="32">
        <f t="shared" si="18"/>
        <v>-1</v>
      </c>
      <c r="U447" s="47"/>
    </row>
    <row r="448" spans="1:21">
      <c r="A448" s="47"/>
      <c r="B448" s="57"/>
      <c r="C448" s="28"/>
      <c r="D448" s="5" t="s">
        <v>210</v>
      </c>
      <c r="E448" s="10">
        <v>8</v>
      </c>
      <c r="F448" s="10">
        <v>5</v>
      </c>
      <c r="G448" s="10">
        <v>9</v>
      </c>
      <c r="H448" s="10">
        <v>8</v>
      </c>
      <c r="I448" s="10">
        <v>14</v>
      </c>
      <c r="J448" s="10">
        <v>4</v>
      </c>
      <c r="K448" s="10">
        <v>6</v>
      </c>
      <c r="L448" s="10">
        <v>5</v>
      </c>
      <c r="M448" s="10">
        <v>6</v>
      </c>
      <c r="N448" s="10">
        <v>6</v>
      </c>
      <c r="O448" s="10">
        <v>6</v>
      </c>
      <c r="P448" s="10">
        <v>14</v>
      </c>
      <c r="Q448" s="11">
        <v>10</v>
      </c>
      <c r="R448" s="1"/>
      <c r="S448" s="2">
        <f t="shared" si="17"/>
        <v>0.66666666666666663</v>
      </c>
      <c r="T448" s="3">
        <f t="shared" si="18"/>
        <v>1</v>
      </c>
      <c r="U448" s="47"/>
    </row>
    <row r="449" spans="1:21">
      <c r="A449" s="47"/>
      <c r="B449" s="57"/>
      <c r="C449" s="28"/>
      <c r="D449" s="5" t="s">
        <v>198</v>
      </c>
      <c r="E449" s="10">
        <v>15</v>
      </c>
      <c r="F449" s="10">
        <v>11</v>
      </c>
      <c r="G449" s="10">
        <v>14</v>
      </c>
      <c r="H449" s="10">
        <v>4</v>
      </c>
      <c r="I449" s="10">
        <v>7</v>
      </c>
      <c r="J449" s="10">
        <v>4</v>
      </c>
      <c r="K449" s="10">
        <v>5</v>
      </c>
      <c r="L449" s="10">
        <v>10</v>
      </c>
      <c r="M449" s="10">
        <v>9</v>
      </c>
      <c r="N449" s="10">
        <v>7</v>
      </c>
      <c r="O449" s="10">
        <v>10</v>
      </c>
      <c r="P449" s="10">
        <v>10</v>
      </c>
      <c r="Q449" s="11">
        <v>10</v>
      </c>
      <c r="R449" s="1"/>
      <c r="S449" s="2">
        <f t="shared" si="17"/>
        <v>0.1111111111111111</v>
      </c>
      <c r="T449" s="3">
        <f t="shared" si="18"/>
        <v>1</v>
      </c>
      <c r="U449" s="47"/>
    </row>
    <row r="450" spans="1:21">
      <c r="A450" s="47"/>
      <c r="B450" s="57"/>
      <c r="C450" s="28"/>
      <c r="D450" s="5" t="s">
        <v>230</v>
      </c>
      <c r="E450" s="10">
        <v>18</v>
      </c>
      <c r="F450" s="10">
        <v>22</v>
      </c>
      <c r="G450" s="10">
        <v>21</v>
      </c>
      <c r="H450" s="10">
        <v>22</v>
      </c>
      <c r="I450" s="10">
        <v>18</v>
      </c>
      <c r="J450" s="10">
        <v>27</v>
      </c>
      <c r="K450" s="10">
        <v>13</v>
      </c>
      <c r="L450" s="10">
        <v>15</v>
      </c>
      <c r="M450" s="10">
        <v>13</v>
      </c>
      <c r="N450" s="10">
        <v>15</v>
      </c>
      <c r="O450" s="10">
        <v>10</v>
      </c>
      <c r="P450" s="10">
        <v>16</v>
      </c>
      <c r="Q450" s="11">
        <v>10</v>
      </c>
      <c r="R450" s="1"/>
      <c r="S450" s="2">
        <f t="shared" si="17"/>
        <v>-0.23076923076923078</v>
      </c>
      <c r="T450" s="3">
        <f t="shared" si="18"/>
        <v>-1</v>
      </c>
      <c r="U450" s="47"/>
    </row>
    <row r="451" spans="1:21">
      <c r="A451" s="47"/>
      <c r="B451" s="57"/>
      <c r="C451" s="28"/>
      <c r="D451" s="5" t="s">
        <v>217</v>
      </c>
      <c r="E451" s="10">
        <v>17</v>
      </c>
      <c r="F451" s="10">
        <v>16</v>
      </c>
      <c r="G451" s="10">
        <v>6</v>
      </c>
      <c r="H451" s="10">
        <v>6</v>
      </c>
      <c r="I451" s="10">
        <v>8</v>
      </c>
      <c r="J451" s="10">
        <v>7</v>
      </c>
      <c r="K451" s="10">
        <v>5</v>
      </c>
      <c r="L451" s="10">
        <v>8</v>
      </c>
      <c r="M451" s="10">
        <v>24</v>
      </c>
      <c r="N451" s="10">
        <v>14</v>
      </c>
      <c r="O451" s="10">
        <v>7</v>
      </c>
      <c r="P451" s="10">
        <v>20</v>
      </c>
      <c r="Q451" s="11">
        <v>10</v>
      </c>
      <c r="R451" s="1"/>
      <c r="S451" s="2">
        <f t="shared" si="17"/>
        <v>-0.58333333333333337</v>
      </c>
      <c r="T451" s="3">
        <f t="shared" si="18"/>
        <v>-1</v>
      </c>
      <c r="U451" s="47"/>
    </row>
    <row r="452" spans="1:21">
      <c r="A452" s="47"/>
      <c r="B452" s="57"/>
      <c r="C452" s="28"/>
      <c r="D452" s="5" t="s">
        <v>466</v>
      </c>
      <c r="E452" s="10">
        <v>16</v>
      </c>
      <c r="F452" s="10">
        <v>14</v>
      </c>
      <c r="G452" s="10">
        <v>13</v>
      </c>
      <c r="H452" s="10">
        <v>17</v>
      </c>
      <c r="I452" s="10">
        <v>11</v>
      </c>
      <c r="J452" s="10">
        <v>6</v>
      </c>
      <c r="K452" s="10">
        <v>11</v>
      </c>
      <c r="L452" s="10">
        <v>8</v>
      </c>
      <c r="M452" s="10">
        <v>2</v>
      </c>
      <c r="N452" s="10">
        <v>4</v>
      </c>
      <c r="O452" s="10">
        <v>9</v>
      </c>
      <c r="P452" s="10">
        <v>8</v>
      </c>
      <c r="Q452" s="11">
        <v>9</v>
      </c>
      <c r="R452" s="1"/>
      <c r="S452" s="2">
        <f t="shared" si="17"/>
        <v>3.5</v>
      </c>
      <c r="T452" s="3">
        <f t="shared" si="18"/>
        <v>1</v>
      </c>
      <c r="U452" s="47"/>
    </row>
    <row r="453" spans="1:21">
      <c r="A453" s="47"/>
      <c r="B453" s="57"/>
      <c r="C453" s="28"/>
      <c r="D453" s="5" t="s">
        <v>309</v>
      </c>
      <c r="E453" s="10">
        <v>6</v>
      </c>
      <c r="F453" s="10">
        <v>6</v>
      </c>
      <c r="G453" s="10">
        <v>9</v>
      </c>
      <c r="H453" s="10">
        <v>4</v>
      </c>
      <c r="I453" s="10">
        <v>4</v>
      </c>
      <c r="J453" s="10">
        <v>3</v>
      </c>
      <c r="K453" s="10">
        <v>5</v>
      </c>
      <c r="L453" s="10">
        <v>2</v>
      </c>
      <c r="M453" s="10">
        <v>4</v>
      </c>
      <c r="N453" s="10">
        <v>6</v>
      </c>
      <c r="O453" s="10"/>
      <c r="P453" s="10">
        <v>5</v>
      </c>
      <c r="Q453" s="11">
        <v>9</v>
      </c>
      <c r="R453" s="1"/>
      <c r="S453" s="2">
        <f t="shared" si="17"/>
        <v>1.25</v>
      </c>
      <c r="T453" s="32">
        <f t="shared" si="18"/>
        <v>1</v>
      </c>
      <c r="U453" s="47"/>
    </row>
    <row r="454" spans="1:21">
      <c r="A454" s="47"/>
      <c r="B454" s="57"/>
      <c r="C454" s="28"/>
      <c r="D454" s="5" t="s">
        <v>335</v>
      </c>
      <c r="E454" s="10">
        <v>16</v>
      </c>
      <c r="F454" s="10">
        <v>23</v>
      </c>
      <c r="G454" s="10">
        <v>11</v>
      </c>
      <c r="H454" s="10">
        <v>14</v>
      </c>
      <c r="I454" s="10">
        <v>14</v>
      </c>
      <c r="J454" s="10">
        <v>12</v>
      </c>
      <c r="K454" s="10">
        <v>10</v>
      </c>
      <c r="L454" s="10">
        <v>13</v>
      </c>
      <c r="M454" s="10">
        <v>11</v>
      </c>
      <c r="N454" s="10">
        <v>12</v>
      </c>
      <c r="O454" s="10">
        <v>5</v>
      </c>
      <c r="P454" s="10">
        <v>13</v>
      </c>
      <c r="Q454" s="11">
        <v>9</v>
      </c>
      <c r="R454" s="1"/>
      <c r="S454" s="2">
        <f t="shared" si="17"/>
        <v>-0.18181818181818182</v>
      </c>
      <c r="T454" s="3">
        <f t="shared" si="18"/>
        <v>-1</v>
      </c>
      <c r="U454" s="47"/>
    </row>
    <row r="455" spans="1:21">
      <c r="A455" s="47"/>
      <c r="B455" s="57"/>
      <c r="C455" s="28"/>
      <c r="D455" s="5" t="s">
        <v>283</v>
      </c>
      <c r="E455" s="10">
        <v>18</v>
      </c>
      <c r="F455" s="10">
        <v>22</v>
      </c>
      <c r="G455" s="10">
        <v>25</v>
      </c>
      <c r="H455" s="10">
        <v>44</v>
      </c>
      <c r="I455" s="10">
        <v>23</v>
      </c>
      <c r="J455" s="10">
        <v>16</v>
      </c>
      <c r="K455" s="10">
        <v>19</v>
      </c>
      <c r="L455" s="10">
        <v>28</v>
      </c>
      <c r="M455" s="10">
        <v>13</v>
      </c>
      <c r="N455" s="10">
        <v>17</v>
      </c>
      <c r="O455" s="10">
        <v>27</v>
      </c>
      <c r="P455" s="10">
        <v>39</v>
      </c>
      <c r="Q455" s="11">
        <v>9</v>
      </c>
      <c r="R455" s="1"/>
      <c r="S455" s="2">
        <f t="shared" si="17"/>
        <v>-0.30769230769230771</v>
      </c>
      <c r="T455" s="3">
        <f t="shared" si="18"/>
        <v>-1</v>
      </c>
      <c r="U455" s="47"/>
    </row>
    <row r="456" spans="1:21">
      <c r="A456" s="47"/>
      <c r="B456" s="57"/>
      <c r="C456" s="28"/>
      <c r="D456" s="5" t="s">
        <v>195</v>
      </c>
      <c r="E456" s="10">
        <v>10</v>
      </c>
      <c r="F456" s="10">
        <v>5</v>
      </c>
      <c r="G456" s="10">
        <v>4</v>
      </c>
      <c r="H456" s="10">
        <v>8</v>
      </c>
      <c r="I456" s="10">
        <v>3</v>
      </c>
      <c r="J456" s="10">
        <v>3</v>
      </c>
      <c r="K456" s="10">
        <v>2</v>
      </c>
      <c r="L456" s="10">
        <v>2</v>
      </c>
      <c r="M456" s="10">
        <v>1</v>
      </c>
      <c r="N456" s="10">
        <v>2</v>
      </c>
      <c r="O456" s="10">
        <v>4</v>
      </c>
      <c r="P456" s="10">
        <v>6</v>
      </c>
      <c r="Q456" s="11">
        <v>8</v>
      </c>
      <c r="R456" s="1"/>
      <c r="S456" s="2">
        <f t="shared" si="17"/>
        <v>7</v>
      </c>
      <c r="T456" s="3">
        <f t="shared" si="18"/>
        <v>1</v>
      </c>
      <c r="U456" s="47"/>
    </row>
    <row r="457" spans="1:21">
      <c r="A457" s="47"/>
      <c r="B457" s="57"/>
      <c r="C457" s="28" t="s">
        <v>29</v>
      </c>
      <c r="D457" s="5" t="s">
        <v>152</v>
      </c>
      <c r="E457" s="10">
        <v>5</v>
      </c>
      <c r="F457" s="10">
        <v>3</v>
      </c>
      <c r="G457" s="10">
        <v>5</v>
      </c>
      <c r="H457" s="10">
        <v>7</v>
      </c>
      <c r="I457" s="10">
        <v>8</v>
      </c>
      <c r="J457" s="10">
        <v>10</v>
      </c>
      <c r="K457" s="10">
        <v>7</v>
      </c>
      <c r="L457" s="10">
        <v>6</v>
      </c>
      <c r="M457" s="10">
        <v>4</v>
      </c>
      <c r="N457" s="10">
        <v>3</v>
      </c>
      <c r="O457" s="10">
        <v>8</v>
      </c>
      <c r="P457" s="10">
        <v>14</v>
      </c>
      <c r="Q457" s="11">
        <v>8</v>
      </c>
      <c r="R457" s="1"/>
      <c r="S457" s="2">
        <f t="shared" ref="S457:S499" si="19">(Q457-M457)/M457</f>
        <v>1</v>
      </c>
      <c r="T457" s="3">
        <f t="shared" si="18"/>
        <v>1</v>
      </c>
      <c r="U457" s="47"/>
    </row>
    <row r="458" spans="1:21">
      <c r="A458" s="47"/>
      <c r="B458" s="57" t="s">
        <v>9</v>
      </c>
      <c r="C458" s="28" t="s">
        <v>9</v>
      </c>
      <c r="D458" s="5" t="s">
        <v>93</v>
      </c>
      <c r="E458" s="10">
        <v>6</v>
      </c>
      <c r="F458" s="10">
        <v>6</v>
      </c>
      <c r="G458" s="10">
        <v>7</v>
      </c>
      <c r="H458" s="10">
        <v>5</v>
      </c>
      <c r="I458" s="10">
        <v>8</v>
      </c>
      <c r="J458" s="10">
        <v>6</v>
      </c>
      <c r="K458" s="10">
        <v>9</v>
      </c>
      <c r="L458" s="10">
        <v>4</v>
      </c>
      <c r="M458" s="10">
        <v>5</v>
      </c>
      <c r="N458" s="10">
        <v>7</v>
      </c>
      <c r="O458" s="10">
        <v>1</v>
      </c>
      <c r="P458" s="10">
        <v>7</v>
      </c>
      <c r="Q458" s="11">
        <v>8</v>
      </c>
      <c r="R458" s="1"/>
      <c r="S458" s="2">
        <f t="shared" si="19"/>
        <v>0.6</v>
      </c>
      <c r="T458" s="3">
        <f t="shared" si="18"/>
        <v>1</v>
      </c>
      <c r="U458" s="47"/>
    </row>
    <row r="459" spans="1:21">
      <c r="A459" s="47"/>
      <c r="B459" s="57"/>
      <c r="C459" s="28"/>
      <c r="D459" s="5" t="s">
        <v>394</v>
      </c>
      <c r="E459" s="10">
        <v>8</v>
      </c>
      <c r="F459" s="10">
        <v>10</v>
      </c>
      <c r="G459" s="10">
        <v>10</v>
      </c>
      <c r="H459" s="10">
        <v>9</v>
      </c>
      <c r="I459" s="10">
        <v>7</v>
      </c>
      <c r="J459" s="10">
        <v>5</v>
      </c>
      <c r="K459" s="10">
        <v>7</v>
      </c>
      <c r="L459" s="10">
        <v>7</v>
      </c>
      <c r="M459" s="10">
        <v>5</v>
      </c>
      <c r="N459" s="10">
        <v>9</v>
      </c>
      <c r="O459" s="10">
        <v>8</v>
      </c>
      <c r="P459" s="10">
        <v>7</v>
      </c>
      <c r="Q459" s="11">
        <v>8</v>
      </c>
      <c r="R459" s="1"/>
      <c r="S459" s="2">
        <f t="shared" si="19"/>
        <v>0.6</v>
      </c>
      <c r="T459" s="32">
        <f t="shared" si="18"/>
        <v>1</v>
      </c>
      <c r="U459" s="47"/>
    </row>
    <row r="460" spans="1:21">
      <c r="A460" s="47"/>
      <c r="B460" s="4"/>
      <c r="C460" s="27"/>
      <c r="D460" s="5" t="s">
        <v>95</v>
      </c>
      <c r="E460" s="10">
        <v>14</v>
      </c>
      <c r="F460" s="10">
        <v>5</v>
      </c>
      <c r="G460" s="10">
        <v>12</v>
      </c>
      <c r="H460" s="10">
        <v>12</v>
      </c>
      <c r="I460" s="10">
        <v>4</v>
      </c>
      <c r="J460" s="10">
        <v>11</v>
      </c>
      <c r="K460" s="10">
        <v>7</v>
      </c>
      <c r="L460" s="10">
        <v>9</v>
      </c>
      <c r="M460" s="10">
        <v>7</v>
      </c>
      <c r="N460" s="10">
        <v>9</v>
      </c>
      <c r="O460" s="10">
        <v>5</v>
      </c>
      <c r="P460" s="10">
        <v>10</v>
      </c>
      <c r="Q460" s="11">
        <v>8</v>
      </c>
      <c r="R460" s="1"/>
      <c r="S460" s="2">
        <f t="shared" si="19"/>
        <v>0.14285714285714285</v>
      </c>
      <c r="T460" s="3">
        <f t="shared" si="18"/>
        <v>1</v>
      </c>
      <c r="U460" s="47"/>
    </row>
    <row r="461" spans="1:21">
      <c r="A461" s="47"/>
      <c r="B461" s="57"/>
      <c r="C461" s="28"/>
      <c r="D461" s="5" t="s">
        <v>254</v>
      </c>
      <c r="E461" s="10">
        <v>13</v>
      </c>
      <c r="F461" s="10">
        <v>11</v>
      </c>
      <c r="G461" s="10">
        <v>11</v>
      </c>
      <c r="H461" s="10">
        <v>13</v>
      </c>
      <c r="I461" s="10">
        <v>7</v>
      </c>
      <c r="J461" s="10">
        <v>10</v>
      </c>
      <c r="K461" s="10">
        <v>7</v>
      </c>
      <c r="L461" s="10">
        <v>10</v>
      </c>
      <c r="M461" s="10">
        <v>7</v>
      </c>
      <c r="N461" s="10">
        <v>6</v>
      </c>
      <c r="O461" s="10">
        <v>11</v>
      </c>
      <c r="P461" s="10">
        <v>13</v>
      </c>
      <c r="Q461" s="11">
        <v>8</v>
      </c>
      <c r="R461" s="1"/>
      <c r="S461" s="2">
        <f t="shared" si="19"/>
        <v>0.14285714285714285</v>
      </c>
      <c r="T461" s="3">
        <f t="shared" si="18"/>
        <v>1</v>
      </c>
      <c r="U461" s="47"/>
    </row>
    <row r="462" spans="1:21">
      <c r="A462" s="47"/>
      <c r="B462" s="57"/>
      <c r="C462" s="28"/>
      <c r="D462" s="5" t="s">
        <v>367</v>
      </c>
      <c r="E462" s="10">
        <v>13</v>
      </c>
      <c r="F462" s="10">
        <v>9</v>
      </c>
      <c r="G462" s="10">
        <v>9</v>
      </c>
      <c r="H462" s="10">
        <v>14</v>
      </c>
      <c r="I462" s="10">
        <v>9</v>
      </c>
      <c r="J462" s="10">
        <v>9</v>
      </c>
      <c r="K462" s="10">
        <v>3</v>
      </c>
      <c r="L462" s="10">
        <v>6</v>
      </c>
      <c r="M462" s="10">
        <v>8</v>
      </c>
      <c r="N462" s="10">
        <v>4</v>
      </c>
      <c r="O462" s="10">
        <v>7</v>
      </c>
      <c r="P462" s="10">
        <v>7</v>
      </c>
      <c r="Q462" s="11">
        <v>8</v>
      </c>
      <c r="R462" s="1"/>
      <c r="S462" s="2">
        <f t="shared" si="19"/>
        <v>0</v>
      </c>
      <c r="T462" s="3">
        <f t="shared" si="18"/>
        <v>0</v>
      </c>
      <c r="U462" s="47"/>
    </row>
    <row r="463" spans="1:21">
      <c r="A463" s="47"/>
      <c r="B463" s="57"/>
      <c r="C463" s="28"/>
      <c r="D463" s="5" t="s">
        <v>341</v>
      </c>
      <c r="E463" s="10">
        <v>18</v>
      </c>
      <c r="F463" s="10">
        <v>12</v>
      </c>
      <c r="G463" s="10">
        <v>17</v>
      </c>
      <c r="H463" s="10">
        <v>17</v>
      </c>
      <c r="I463" s="10">
        <v>11</v>
      </c>
      <c r="J463" s="10">
        <v>18</v>
      </c>
      <c r="K463" s="10">
        <v>17</v>
      </c>
      <c r="L463" s="10">
        <v>17</v>
      </c>
      <c r="M463" s="10">
        <v>9</v>
      </c>
      <c r="N463" s="10">
        <v>19</v>
      </c>
      <c r="O463" s="10">
        <v>14</v>
      </c>
      <c r="P463" s="10">
        <v>18</v>
      </c>
      <c r="Q463" s="11">
        <v>8</v>
      </c>
      <c r="R463" s="1"/>
      <c r="S463" s="2">
        <f t="shared" si="19"/>
        <v>-0.1111111111111111</v>
      </c>
      <c r="T463" s="3">
        <f t="shared" si="18"/>
        <v>-1</v>
      </c>
      <c r="U463" s="47"/>
    </row>
    <row r="464" spans="1:21">
      <c r="A464" s="47"/>
      <c r="B464" s="57"/>
      <c r="C464" s="28"/>
      <c r="D464" s="5" t="s">
        <v>363</v>
      </c>
      <c r="E464" s="10">
        <v>19</v>
      </c>
      <c r="F464" s="10">
        <v>14</v>
      </c>
      <c r="G464" s="10">
        <v>19</v>
      </c>
      <c r="H464" s="10">
        <v>9</v>
      </c>
      <c r="I464" s="10">
        <v>16</v>
      </c>
      <c r="J464" s="10">
        <v>8</v>
      </c>
      <c r="K464" s="10">
        <v>4</v>
      </c>
      <c r="L464" s="10">
        <v>2</v>
      </c>
      <c r="M464" s="10">
        <v>9</v>
      </c>
      <c r="N464" s="10">
        <v>9</v>
      </c>
      <c r="O464" s="10">
        <v>6</v>
      </c>
      <c r="P464" s="10">
        <v>3</v>
      </c>
      <c r="Q464" s="11">
        <v>8</v>
      </c>
      <c r="R464" s="1"/>
      <c r="S464" s="2">
        <f t="shared" si="19"/>
        <v>-0.1111111111111111</v>
      </c>
      <c r="T464" s="3">
        <f t="shared" si="18"/>
        <v>-1</v>
      </c>
      <c r="U464" s="47"/>
    </row>
    <row r="465" spans="1:21">
      <c r="A465" s="47"/>
      <c r="B465" s="57"/>
      <c r="C465" s="28"/>
      <c r="D465" s="5" t="s">
        <v>282</v>
      </c>
      <c r="E465" s="10">
        <v>5</v>
      </c>
      <c r="F465" s="10">
        <v>17</v>
      </c>
      <c r="G465" s="10">
        <v>20</v>
      </c>
      <c r="H465" s="10">
        <v>26</v>
      </c>
      <c r="I465" s="10">
        <v>12</v>
      </c>
      <c r="J465" s="10">
        <v>12</v>
      </c>
      <c r="K465" s="10">
        <v>17</v>
      </c>
      <c r="L465" s="10">
        <v>17</v>
      </c>
      <c r="M465" s="10">
        <v>9</v>
      </c>
      <c r="N465" s="10">
        <v>10</v>
      </c>
      <c r="O465" s="10">
        <v>7</v>
      </c>
      <c r="P465" s="10">
        <v>11</v>
      </c>
      <c r="Q465" s="11">
        <v>8</v>
      </c>
      <c r="R465" s="1"/>
      <c r="S465" s="2">
        <f t="shared" si="19"/>
        <v>-0.1111111111111111</v>
      </c>
      <c r="T465" s="3">
        <f t="shared" si="18"/>
        <v>-1</v>
      </c>
      <c r="U465" s="47"/>
    </row>
    <row r="466" spans="1:21">
      <c r="A466" s="47"/>
      <c r="B466" s="57"/>
      <c r="C466" s="28"/>
      <c r="D466" s="5" t="s">
        <v>482</v>
      </c>
      <c r="E466" s="10">
        <v>14</v>
      </c>
      <c r="F466" s="10">
        <v>7</v>
      </c>
      <c r="G466" s="10">
        <v>10</v>
      </c>
      <c r="H466" s="10">
        <v>9</v>
      </c>
      <c r="I466" s="10">
        <v>8</v>
      </c>
      <c r="J466" s="10">
        <v>16</v>
      </c>
      <c r="K466" s="10">
        <v>9</v>
      </c>
      <c r="L466" s="10">
        <v>5</v>
      </c>
      <c r="M466" s="10">
        <v>10</v>
      </c>
      <c r="N466" s="10">
        <v>6</v>
      </c>
      <c r="O466" s="10">
        <v>7</v>
      </c>
      <c r="P466" s="10">
        <v>13</v>
      </c>
      <c r="Q466" s="11">
        <v>8</v>
      </c>
      <c r="R466" s="1"/>
      <c r="S466" s="2">
        <f t="shared" si="19"/>
        <v>-0.2</v>
      </c>
      <c r="T466" s="3">
        <f t="shared" si="18"/>
        <v>-1</v>
      </c>
      <c r="U466" s="47"/>
    </row>
    <row r="467" spans="1:21">
      <c r="A467" s="47"/>
      <c r="B467" s="57"/>
      <c r="C467" s="28"/>
      <c r="D467" s="5" t="s">
        <v>118</v>
      </c>
      <c r="E467" s="10">
        <v>7</v>
      </c>
      <c r="F467" s="10">
        <v>6</v>
      </c>
      <c r="G467" s="10">
        <v>5</v>
      </c>
      <c r="H467" s="10">
        <v>3</v>
      </c>
      <c r="I467" s="10">
        <v>5</v>
      </c>
      <c r="J467" s="10">
        <v>9</v>
      </c>
      <c r="K467" s="10">
        <v>8</v>
      </c>
      <c r="L467" s="10">
        <v>9</v>
      </c>
      <c r="M467" s="10">
        <v>4</v>
      </c>
      <c r="N467" s="10">
        <v>5</v>
      </c>
      <c r="O467" s="10">
        <v>10</v>
      </c>
      <c r="P467" s="10">
        <v>14</v>
      </c>
      <c r="Q467" s="11">
        <v>7</v>
      </c>
      <c r="R467" s="1"/>
      <c r="S467" s="2">
        <f t="shared" si="19"/>
        <v>0.75</v>
      </c>
      <c r="T467" s="3">
        <f t="shared" si="18"/>
        <v>1</v>
      </c>
      <c r="U467" s="47"/>
    </row>
    <row r="468" spans="1:21">
      <c r="A468" s="47"/>
      <c r="B468" s="57"/>
      <c r="C468" s="28"/>
      <c r="D468" s="5" t="s">
        <v>403</v>
      </c>
      <c r="E468" s="10">
        <v>4</v>
      </c>
      <c r="F468" s="10">
        <v>3</v>
      </c>
      <c r="G468" s="10">
        <v>4</v>
      </c>
      <c r="H468" s="10">
        <v>2</v>
      </c>
      <c r="I468" s="10">
        <v>5</v>
      </c>
      <c r="J468" s="10">
        <v>3</v>
      </c>
      <c r="K468" s="10">
        <v>6</v>
      </c>
      <c r="L468" s="10">
        <v>8</v>
      </c>
      <c r="M468" s="10">
        <v>7</v>
      </c>
      <c r="N468" s="10">
        <v>4</v>
      </c>
      <c r="O468" s="10">
        <v>8</v>
      </c>
      <c r="P468" s="10">
        <v>7</v>
      </c>
      <c r="Q468" s="11">
        <v>7</v>
      </c>
      <c r="R468" s="1"/>
      <c r="S468" s="2">
        <f t="shared" si="19"/>
        <v>0</v>
      </c>
      <c r="T468" s="32">
        <f t="shared" si="18"/>
        <v>0</v>
      </c>
      <c r="U468" s="47"/>
    </row>
    <row r="469" spans="1:21">
      <c r="A469" s="47"/>
      <c r="B469" s="57"/>
      <c r="C469" s="28"/>
      <c r="D469" s="5" t="s">
        <v>393</v>
      </c>
      <c r="E469" s="10">
        <v>10</v>
      </c>
      <c r="F469" s="10">
        <v>16</v>
      </c>
      <c r="G469" s="10">
        <v>10</v>
      </c>
      <c r="H469" s="10">
        <v>14</v>
      </c>
      <c r="I469" s="10">
        <v>7</v>
      </c>
      <c r="J469" s="10">
        <v>7</v>
      </c>
      <c r="K469" s="10">
        <v>9</v>
      </c>
      <c r="L469" s="10">
        <v>6</v>
      </c>
      <c r="M469" s="10">
        <v>10</v>
      </c>
      <c r="N469" s="10">
        <v>16</v>
      </c>
      <c r="O469" s="10">
        <v>4</v>
      </c>
      <c r="P469" s="10">
        <v>6</v>
      </c>
      <c r="Q469" s="11">
        <v>7</v>
      </c>
      <c r="R469" s="1"/>
      <c r="S469" s="2">
        <f t="shared" si="19"/>
        <v>-0.3</v>
      </c>
      <c r="T469" s="3">
        <f t="shared" si="18"/>
        <v>-1</v>
      </c>
      <c r="U469" s="47"/>
    </row>
    <row r="470" spans="1:21">
      <c r="A470" s="47"/>
      <c r="B470" s="57"/>
      <c r="C470" s="28" t="s">
        <v>71</v>
      </c>
      <c r="D470" s="5" t="s">
        <v>428</v>
      </c>
      <c r="E470" s="10">
        <v>3</v>
      </c>
      <c r="F470" s="10">
        <v>3</v>
      </c>
      <c r="G470" s="10">
        <v>5</v>
      </c>
      <c r="H470" s="10"/>
      <c r="I470" s="10">
        <v>4</v>
      </c>
      <c r="J470" s="10">
        <v>6</v>
      </c>
      <c r="K470" s="10">
        <v>4</v>
      </c>
      <c r="L470" s="10">
        <v>8</v>
      </c>
      <c r="M470" s="10">
        <v>2</v>
      </c>
      <c r="N470" s="10">
        <v>2</v>
      </c>
      <c r="O470" s="10">
        <v>2</v>
      </c>
      <c r="P470" s="10">
        <v>5</v>
      </c>
      <c r="Q470" s="11">
        <v>6</v>
      </c>
      <c r="R470" s="1"/>
      <c r="S470" s="2">
        <f t="shared" si="19"/>
        <v>2</v>
      </c>
      <c r="T470" s="3">
        <f t="shared" si="18"/>
        <v>1</v>
      </c>
      <c r="U470" s="47"/>
    </row>
    <row r="471" spans="1:21">
      <c r="A471" s="47"/>
      <c r="B471" s="57"/>
      <c r="C471" s="28"/>
      <c r="D471" s="5" t="s">
        <v>239</v>
      </c>
      <c r="E471" s="10">
        <v>14</v>
      </c>
      <c r="F471" s="10">
        <v>17</v>
      </c>
      <c r="G471" s="10">
        <v>13</v>
      </c>
      <c r="H471" s="10">
        <v>8</v>
      </c>
      <c r="I471" s="10">
        <v>6</v>
      </c>
      <c r="J471" s="10">
        <v>15</v>
      </c>
      <c r="K471" s="10">
        <v>4</v>
      </c>
      <c r="L471" s="10">
        <v>10</v>
      </c>
      <c r="M471" s="10">
        <v>14</v>
      </c>
      <c r="N471" s="10">
        <v>12</v>
      </c>
      <c r="O471" s="10">
        <v>13</v>
      </c>
      <c r="P471" s="10">
        <v>12</v>
      </c>
      <c r="Q471" s="11">
        <v>6</v>
      </c>
      <c r="R471" s="1"/>
      <c r="S471" s="2">
        <f t="shared" si="19"/>
        <v>-0.5714285714285714</v>
      </c>
      <c r="T471" s="3" t="s">
        <v>530</v>
      </c>
      <c r="U471" s="47"/>
    </row>
    <row r="472" spans="1:21">
      <c r="A472" s="47"/>
      <c r="B472" s="57"/>
      <c r="C472" s="28" t="s">
        <v>64</v>
      </c>
      <c r="D472" s="5" t="s">
        <v>370</v>
      </c>
      <c r="E472" s="10">
        <v>3</v>
      </c>
      <c r="F472" s="10">
        <v>5</v>
      </c>
      <c r="G472" s="10">
        <v>2</v>
      </c>
      <c r="H472" s="10">
        <v>3</v>
      </c>
      <c r="I472" s="10">
        <v>3</v>
      </c>
      <c r="J472" s="10">
        <v>4</v>
      </c>
      <c r="K472" s="10">
        <v>4</v>
      </c>
      <c r="L472" s="10">
        <v>3</v>
      </c>
      <c r="M472" s="10">
        <v>3</v>
      </c>
      <c r="N472" s="10">
        <v>1</v>
      </c>
      <c r="O472" s="10">
        <v>3</v>
      </c>
      <c r="P472" s="10">
        <v>5</v>
      </c>
      <c r="Q472" s="11">
        <v>5</v>
      </c>
      <c r="R472" s="1"/>
      <c r="S472" s="2">
        <f t="shared" si="19"/>
        <v>0.66666666666666663</v>
      </c>
      <c r="T472" s="3">
        <f t="shared" si="18"/>
        <v>1</v>
      </c>
      <c r="U472" s="47"/>
    </row>
    <row r="473" spans="1:21">
      <c r="A473" s="47"/>
      <c r="B473" s="57"/>
      <c r="C473" s="28"/>
      <c r="D473" s="5" t="s">
        <v>252</v>
      </c>
      <c r="E473" s="10">
        <v>4</v>
      </c>
      <c r="F473" s="10">
        <v>5</v>
      </c>
      <c r="G473" s="10">
        <v>9</v>
      </c>
      <c r="H473" s="10">
        <v>7</v>
      </c>
      <c r="I473" s="10">
        <v>10</v>
      </c>
      <c r="J473" s="10">
        <v>8</v>
      </c>
      <c r="K473" s="10">
        <v>5</v>
      </c>
      <c r="L473" s="10">
        <v>4</v>
      </c>
      <c r="M473" s="10">
        <v>2</v>
      </c>
      <c r="N473" s="10">
        <v>4</v>
      </c>
      <c r="O473" s="10">
        <v>6</v>
      </c>
      <c r="P473" s="10">
        <v>7</v>
      </c>
      <c r="Q473" s="11">
        <v>4</v>
      </c>
      <c r="R473" s="1"/>
      <c r="S473" s="2">
        <f t="shared" si="19"/>
        <v>1</v>
      </c>
      <c r="T473" s="3">
        <f t="shared" si="18"/>
        <v>1</v>
      </c>
      <c r="U473" s="47"/>
    </row>
    <row r="474" spans="1:21">
      <c r="A474" s="47"/>
      <c r="B474" s="57"/>
      <c r="C474" s="28"/>
      <c r="D474" s="5" t="s">
        <v>529</v>
      </c>
      <c r="E474" s="10">
        <v>6</v>
      </c>
      <c r="F474" s="10">
        <v>3</v>
      </c>
      <c r="G474" s="10">
        <v>1</v>
      </c>
      <c r="H474" s="10">
        <v>1</v>
      </c>
      <c r="I474" s="10">
        <v>5</v>
      </c>
      <c r="J474" s="10">
        <v>7</v>
      </c>
      <c r="K474" s="10">
        <v>1</v>
      </c>
      <c r="L474" s="10"/>
      <c r="M474" s="10">
        <v>2</v>
      </c>
      <c r="N474" s="10">
        <v>5</v>
      </c>
      <c r="O474" s="10">
        <v>1</v>
      </c>
      <c r="P474" s="10">
        <v>7</v>
      </c>
      <c r="Q474" s="11">
        <v>4</v>
      </c>
      <c r="R474" s="1"/>
      <c r="S474" s="2">
        <f t="shared" si="19"/>
        <v>1</v>
      </c>
      <c r="T474" s="3">
        <f t="shared" si="18"/>
        <v>1</v>
      </c>
      <c r="U474" s="47"/>
    </row>
    <row r="475" spans="1:21">
      <c r="A475" s="47"/>
      <c r="B475" s="57"/>
      <c r="C475" s="28"/>
      <c r="D475" s="5" t="s">
        <v>153</v>
      </c>
      <c r="E475" s="10">
        <v>15</v>
      </c>
      <c r="F475" s="10">
        <v>14</v>
      </c>
      <c r="G475" s="10">
        <v>12</v>
      </c>
      <c r="H475" s="10">
        <v>11</v>
      </c>
      <c r="I475" s="10">
        <v>10</v>
      </c>
      <c r="J475" s="10">
        <v>1</v>
      </c>
      <c r="K475" s="10">
        <v>7</v>
      </c>
      <c r="L475" s="10">
        <v>12</v>
      </c>
      <c r="M475" s="10">
        <v>9</v>
      </c>
      <c r="N475" s="10">
        <v>7</v>
      </c>
      <c r="O475" s="10">
        <v>4</v>
      </c>
      <c r="P475" s="10">
        <v>12</v>
      </c>
      <c r="Q475" s="11">
        <v>4</v>
      </c>
      <c r="R475" s="1"/>
      <c r="S475" s="2">
        <f t="shared" si="19"/>
        <v>-0.55555555555555558</v>
      </c>
      <c r="T475" s="32">
        <f t="shared" si="18"/>
        <v>-1</v>
      </c>
      <c r="U475" s="47"/>
    </row>
    <row r="476" spans="1:21">
      <c r="A476" s="47"/>
      <c r="B476" s="57"/>
      <c r="C476" s="28"/>
      <c r="D476" s="5" t="s">
        <v>513</v>
      </c>
      <c r="E476" s="10">
        <v>10</v>
      </c>
      <c r="F476" s="10">
        <v>9</v>
      </c>
      <c r="G476" s="10">
        <v>9</v>
      </c>
      <c r="H476" s="10">
        <v>16</v>
      </c>
      <c r="I476" s="10">
        <v>6</v>
      </c>
      <c r="J476" s="10">
        <v>5</v>
      </c>
      <c r="K476" s="10">
        <v>8</v>
      </c>
      <c r="L476" s="10">
        <v>8</v>
      </c>
      <c r="M476" s="10">
        <v>10</v>
      </c>
      <c r="N476" s="10">
        <v>7</v>
      </c>
      <c r="O476" s="10">
        <v>4</v>
      </c>
      <c r="P476" s="10">
        <v>13</v>
      </c>
      <c r="Q476" s="11">
        <v>4</v>
      </c>
      <c r="R476" s="1"/>
      <c r="S476" s="2">
        <f t="shared" si="19"/>
        <v>-0.6</v>
      </c>
      <c r="T476" s="3">
        <f t="shared" si="18"/>
        <v>-1</v>
      </c>
      <c r="U476" s="47"/>
    </row>
    <row r="477" spans="1:21">
      <c r="A477" s="47"/>
      <c r="B477" s="57"/>
      <c r="C477" s="28"/>
      <c r="D477" s="5" t="s">
        <v>404</v>
      </c>
      <c r="E477" s="10">
        <v>1</v>
      </c>
      <c r="F477" s="10"/>
      <c r="G477" s="10">
        <v>3</v>
      </c>
      <c r="H477" s="10">
        <v>2</v>
      </c>
      <c r="I477" s="10">
        <v>1</v>
      </c>
      <c r="J477" s="10">
        <v>1</v>
      </c>
      <c r="K477" s="10">
        <v>2</v>
      </c>
      <c r="L477" s="10">
        <v>2</v>
      </c>
      <c r="M477" s="10">
        <v>1</v>
      </c>
      <c r="N477" s="10">
        <v>1</v>
      </c>
      <c r="O477" s="10">
        <v>3</v>
      </c>
      <c r="P477" s="10">
        <v>3</v>
      </c>
      <c r="Q477" s="11">
        <v>3</v>
      </c>
      <c r="R477" s="1"/>
      <c r="S477" s="2">
        <f t="shared" si="19"/>
        <v>2</v>
      </c>
      <c r="T477" s="3">
        <f t="shared" si="18"/>
        <v>1</v>
      </c>
      <c r="U477" s="47"/>
    </row>
    <row r="478" spans="1:21">
      <c r="A478" s="47"/>
      <c r="B478" s="57"/>
      <c r="C478" s="28" t="s">
        <v>72</v>
      </c>
      <c r="D478" s="5" t="s">
        <v>432</v>
      </c>
      <c r="E478" s="10">
        <v>2</v>
      </c>
      <c r="F478" s="10">
        <v>5</v>
      </c>
      <c r="G478" s="10">
        <v>4</v>
      </c>
      <c r="H478" s="10">
        <v>4</v>
      </c>
      <c r="I478" s="10">
        <v>3</v>
      </c>
      <c r="J478" s="10"/>
      <c r="K478" s="10">
        <v>1</v>
      </c>
      <c r="L478" s="10">
        <v>1</v>
      </c>
      <c r="M478" s="10">
        <v>1</v>
      </c>
      <c r="N478" s="10">
        <v>3</v>
      </c>
      <c r="O478" s="10">
        <v>4</v>
      </c>
      <c r="P478" s="10">
        <v>3</v>
      </c>
      <c r="Q478" s="11">
        <v>3</v>
      </c>
      <c r="R478" s="1"/>
      <c r="S478" s="2">
        <f t="shared" si="19"/>
        <v>2</v>
      </c>
      <c r="T478" s="3">
        <f t="shared" si="18"/>
        <v>1</v>
      </c>
      <c r="U478" s="47"/>
    </row>
    <row r="479" spans="1:21">
      <c r="A479" s="47"/>
      <c r="B479" s="57"/>
      <c r="C479" s="28"/>
      <c r="D479" s="5" t="s">
        <v>203</v>
      </c>
      <c r="E479" s="10">
        <v>3</v>
      </c>
      <c r="F479" s="10">
        <v>6</v>
      </c>
      <c r="G479" s="10">
        <v>9</v>
      </c>
      <c r="H479" s="10">
        <v>7</v>
      </c>
      <c r="I479" s="10">
        <v>10</v>
      </c>
      <c r="J479" s="10">
        <v>4</v>
      </c>
      <c r="K479" s="10">
        <v>3</v>
      </c>
      <c r="L479" s="10">
        <v>2</v>
      </c>
      <c r="M479" s="10">
        <v>2</v>
      </c>
      <c r="N479" s="10">
        <v>2</v>
      </c>
      <c r="O479" s="10">
        <v>7</v>
      </c>
      <c r="P479" s="10">
        <v>2</v>
      </c>
      <c r="Q479" s="11">
        <v>3</v>
      </c>
      <c r="R479" s="1"/>
      <c r="S479" s="2">
        <f t="shared" si="19"/>
        <v>0.5</v>
      </c>
      <c r="T479" s="3">
        <f t="shared" si="18"/>
        <v>1</v>
      </c>
      <c r="U479" s="47"/>
    </row>
    <row r="480" spans="1:21">
      <c r="A480" s="47"/>
      <c r="B480" s="57"/>
      <c r="C480" s="28"/>
      <c r="D480" s="5" t="s">
        <v>323</v>
      </c>
      <c r="E480" s="10"/>
      <c r="F480" s="10"/>
      <c r="G480" s="10">
        <v>2</v>
      </c>
      <c r="H480" s="10">
        <v>3</v>
      </c>
      <c r="I480" s="10">
        <v>2</v>
      </c>
      <c r="J480" s="10">
        <v>1</v>
      </c>
      <c r="K480" s="10">
        <v>2</v>
      </c>
      <c r="L480" s="10"/>
      <c r="M480" s="10">
        <v>2</v>
      </c>
      <c r="N480" s="10">
        <v>1</v>
      </c>
      <c r="O480" s="10">
        <v>1</v>
      </c>
      <c r="P480" s="10">
        <v>3</v>
      </c>
      <c r="Q480" s="11">
        <v>3</v>
      </c>
      <c r="R480" s="20"/>
      <c r="S480" s="30">
        <f t="shared" si="19"/>
        <v>0.5</v>
      </c>
      <c r="T480" s="32">
        <f t="shared" si="18"/>
        <v>1</v>
      </c>
      <c r="U480" s="47"/>
    </row>
    <row r="481" spans="1:21">
      <c r="A481" s="47"/>
      <c r="B481" s="57"/>
      <c r="C481" s="28"/>
      <c r="D481" s="5" t="s">
        <v>110</v>
      </c>
      <c r="E481" s="10">
        <v>7</v>
      </c>
      <c r="F481" s="10">
        <v>9</v>
      </c>
      <c r="G481" s="10">
        <v>10</v>
      </c>
      <c r="H481" s="10">
        <v>8</v>
      </c>
      <c r="I481" s="10">
        <v>3</v>
      </c>
      <c r="J481" s="10">
        <v>4</v>
      </c>
      <c r="K481" s="10">
        <v>4</v>
      </c>
      <c r="L481" s="10">
        <v>2</v>
      </c>
      <c r="M481" s="10">
        <v>3</v>
      </c>
      <c r="N481" s="10">
        <v>7</v>
      </c>
      <c r="O481" s="10">
        <v>4</v>
      </c>
      <c r="P481" s="10">
        <v>4</v>
      </c>
      <c r="Q481" s="11">
        <v>3</v>
      </c>
      <c r="R481" s="1"/>
      <c r="S481" s="2">
        <f t="shared" si="19"/>
        <v>0</v>
      </c>
      <c r="T481" s="3">
        <f t="shared" si="18"/>
        <v>0</v>
      </c>
      <c r="U481" s="47"/>
    </row>
    <row r="482" spans="1:21">
      <c r="A482" s="47"/>
      <c r="B482" s="57"/>
      <c r="C482" s="28"/>
      <c r="D482" s="5" t="s">
        <v>94</v>
      </c>
      <c r="E482" s="10">
        <v>3</v>
      </c>
      <c r="F482" s="10">
        <v>3</v>
      </c>
      <c r="G482" s="10">
        <v>1</v>
      </c>
      <c r="H482" s="10">
        <v>4</v>
      </c>
      <c r="I482" s="10">
        <v>3</v>
      </c>
      <c r="J482" s="10">
        <v>3</v>
      </c>
      <c r="K482" s="10">
        <v>2</v>
      </c>
      <c r="L482" s="10">
        <v>3</v>
      </c>
      <c r="M482" s="10">
        <v>3</v>
      </c>
      <c r="N482" s="10">
        <v>6</v>
      </c>
      <c r="O482" s="10">
        <v>4</v>
      </c>
      <c r="P482" s="10">
        <v>2</v>
      </c>
      <c r="Q482" s="11">
        <v>3</v>
      </c>
      <c r="R482" s="1"/>
      <c r="S482" s="2">
        <f t="shared" si="19"/>
        <v>0</v>
      </c>
      <c r="T482" s="3">
        <f t="shared" si="18"/>
        <v>0</v>
      </c>
      <c r="U482" s="47"/>
    </row>
    <row r="483" spans="1:21">
      <c r="A483" s="47"/>
      <c r="B483" s="57"/>
      <c r="C483" s="28"/>
      <c r="D483" s="5" t="s">
        <v>180</v>
      </c>
      <c r="E483" s="10">
        <v>10</v>
      </c>
      <c r="F483" s="10">
        <v>3</v>
      </c>
      <c r="G483" s="10">
        <v>11</v>
      </c>
      <c r="H483" s="10">
        <v>6</v>
      </c>
      <c r="I483" s="10"/>
      <c r="J483" s="10">
        <v>2</v>
      </c>
      <c r="K483" s="10">
        <v>3</v>
      </c>
      <c r="L483" s="10">
        <v>2</v>
      </c>
      <c r="M483" s="10">
        <v>4</v>
      </c>
      <c r="N483" s="10">
        <v>1</v>
      </c>
      <c r="O483" s="10">
        <v>3</v>
      </c>
      <c r="P483" s="10">
        <v>1</v>
      </c>
      <c r="Q483" s="11">
        <v>3</v>
      </c>
      <c r="R483" s="1"/>
      <c r="S483" s="2">
        <f t="shared" si="19"/>
        <v>-0.25</v>
      </c>
      <c r="T483" s="3">
        <f t="shared" si="18"/>
        <v>-1</v>
      </c>
      <c r="U483" s="47"/>
    </row>
    <row r="484" spans="1:21">
      <c r="A484" s="47"/>
      <c r="B484" s="57"/>
      <c r="C484" s="28"/>
      <c r="D484" s="5" t="s">
        <v>94</v>
      </c>
      <c r="E484" s="10">
        <v>26</v>
      </c>
      <c r="F484" s="10">
        <v>14</v>
      </c>
      <c r="G484" s="10">
        <v>17</v>
      </c>
      <c r="H484" s="10">
        <v>13</v>
      </c>
      <c r="I484" s="10">
        <v>4</v>
      </c>
      <c r="J484" s="10">
        <v>5</v>
      </c>
      <c r="K484" s="10">
        <v>9</v>
      </c>
      <c r="L484" s="10">
        <v>8</v>
      </c>
      <c r="M484" s="10">
        <v>6</v>
      </c>
      <c r="N484" s="10">
        <v>8</v>
      </c>
      <c r="O484" s="10">
        <v>4</v>
      </c>
      <c r="P484" s="10">
        <v>7</v>
      </c>
      <c r="Q484" s="11">
        <v>3</v>
      </c>
      <c r="R484" s="1"/>
      <c r="S484" s="2">
        <f t="shared" si="19"/>
        <v>-0.5</v>
      </c>
      <c r="T484" s="32">
        <f t="shared" si="18"/>
        <v>-1</v>
      </c>
      <c r="U484" s="47"/>
    </row>
    <row r="485" spans="1:21">
      <c r="A485" s="47"/>
      <c r="B485" s="57"/>
      <c r="C485" s="28"/>
      <c r="D485" s="5" t="s">
        <v>332</v>
      </c>
      <c r="E485" s="10">
        <v>11</v>
      </c>
      <c r="F485" s="10">
        <v>13</v>
      </c>
      <c r="G485" s="10">
        <v>18</v>
      </c>
      <c r="H485" s="10">
        <v>15</v>
      </c>
      <c r="I485" s="10">
        <v>11</v>
      </c>
      <c r="J485" s="10">
        <v>9</v>
      </c>
      <c r="K485" s="10">
        <v>7</v>
      </c>
      <c r="L485" s="10">
        <v>6</v>
      </c>
      <c r="M485" s="10">
        <v>7</v>
      </c>
      <c r="N485" s="10">
        <v>7</v>
      </c>
      <c r="O485" s="10">
        <v>5</v>
      </c>
      <c r="P485" s="10">
        <v>8</v>
      </c>
      <c r="Q485" s="11">
        <v>3</v>
      </c>
      <c r="R485" s="1"/>
      <c r="S485" s="2">
        <f t="shared" si="19"/>
        <v>-0.5714285714285714</v>
      </c>
      <c r="T485" s="3">
        <f t="shared" si="18"/>
        <v>-1</v>
      </c>
      <c r="U485" s="47"/>
    </row>
    <row r="486" spans="1:21">
      <c r="A486" s="47"/>
      <c r="B486" s="57"/>
      <c r="C486" s="28"/>
      <c r="D486" s="5" t="s">
        <v>94</v>
      </c>
      <c r="E486" s="10">
        <v>23</v>
      </c>
      <c r="F486" s="10">
        <v>15</v>
      </c>
      <c r="G486" s="10">
        <v>12</v>
      </c>
      <c r="H486" s="10">
        <v>23</v>
      </c>
      <c r="I486" s="10">
        <v>5</v>
      </c>
      <c r="J486" s="10">
        <v>6</v>
      </c>
      <c r="K486" s="10">
        <v>11</v>
      </c>
      <c r="L486" s="10">
        <v>4</v>
      </c>
      <c r="M486" s="10">
        <v>11</v>
      </c>
      <c r="N486" s="10">
        <v>13</v>
      </c>
      <c r="O486" s="10">
        <v>7</v>
      </c>
      <c r="P486" s="10">
        <v>10</v>
      </c>
      <c r="Q486" s="11">
        <v>3</v>
      </c>
      <c r="R486" s="1"/>
      <c r="S486" s="2">
        <f t="shared" si="19"/>
        <v>-0.72727272727272729</v>
      </c>
      <c r="T486" s="3">
        <f t="shared" si="18"/>
        <v>-1</v>
      </c>
      <c r="U486" s="47"/>
    </row>
    <row r="487" spans="1:21">
      <c r="A487" s="47"/>
      <c r="B487" s="57"/>
      <c r="C487" s="28"/>
      <c r="D487" s="5" t="s">
        <v>193</v>
      </c>
      <c r="E487" s="10">
        <v>24</v>
      </c>
      <c r="F487" s="10">
        <v>22</v>
      </c>
      <c r="G487" s="10">
        <v>23</v>
      </c>
      <c r="H487" s="10">
        <v>17</v>
      </c>
      <c r="I487" s="10">
        <v>18</v>
      </c>
      <c r="J487" s="10">
        <v>28</v>
      </c>
      <c r="K487" s="10">
        <v>6</v>
      </c>
      <c r="L487" s="10">
        <v>19</v>
      </c>
      <c r="M487" s="10">
        <v>19</v>
      </c>
      <c r="N487" s="10">
        <v>21</v>
      </c>
      <c r="O487" s="10">
        <v>20</v>
      </c>
      <c r="P487" s="10">
        <v>14</v>
      </c>
      <c r="Q487" s="11">
        <v>3</v>
      </c>
      <c r="R487" s="1"/>
      <c r="S487" s="2">
        <f t="shared" si="19"/>
        <v>-0.84210526315789469</v>
      </c>
      <c r="T487" s="3">
        <f t="shared" si="18"/>
        <v>-1</v>
      </c>
      <c r="U487" s="47"/>
    </row>
    <row r="488" spans="1:21">
      <c r="A488" s="47"/>
      <c r="B488" s="57"/>
      <c r="C488" s="28"/>
      <c r="D488" s="5" t="s">
        <v>339</v>
      </c>
      <c r="E488" s="10">
        <v>2</v>
      </c>
      <c r="F488" s="10">
        <v>2</v>
      </c>
      <c r="G488" s="10"/>
      <c r="H488" s="10">
        <v>3</v>
      </c>
      <c r="I488" s="10"/>
      <c r="J488" s="10">
        <v>1</v>
      </c>
      <c r="K488" s="10">
        <v>3</v>
      </c>
      <c r="L488" s="10">
        <v>2</v>
      </c>
      <c r="M488" s="10"/>
      <c r="N488" s="10"/>
      <c r="O488" s="10"/>
      <c r="P488" s="10">
        <v>2</v>
      </c>
      <c r="Q488" s="11">
        <v>2</v>
      </c>
      <c r="R488" s="1"/>
      <c r="S488" s="2" t="e">
        <f t="shared" si="19"/>
        <v>#DIV/0!</v>
      </c>
      <c r="T488" s="3" t="e">
        <f t="shared" si="18"/>
        <v>#DIV/0!</v>
      </c>
      <c r="U488" s="47"/>
    </row>
    <row r="489" spans="1:21">
      <c r="A489" s="47"/>
      <c r="B489" s="57"/>
      <c r="C489" s="28"/>
      <c r="D489" s="5" t="s">
        <v>238</v>
      </c>
      <c r="E489" s="10">
        <v>3</v>
      </c>
      <c r="F489" s="10">
        <v>4</v>
      </c>
      <c r="G489" s="10">
        <v>2</v>
      </c>
      <c r="H489" s="10">
        <v>1</v>
      </c>
      <c r="I489" s="10">
        <v>4</v>
      </c>
      <c r="J489" s="10">
        <v>1</v>
      </c>
      <c r="K489" s="10">
        <v>3</v>
      </c>
      <c r="L489" s="10">
        <v>2</v>
      </c>
      <c r="M489" s="10">
        <v>1</v>
      </c>
      <c r="N489" s="10">
        <v>2</v>
      </c>
      <c r="O489" s="10">
        <v>3</v>
      </c>
      <c r="P489" s="10">
        <v>6</v>
      </c>
      <c r="Q489" s="11">
        <v>2</v>
      </c>
      <c r="R489" s="20"/>
      <c r="S489" s="30">
        <f t="shared" si="19"/>
        <v>1</v>
      </c>
      <c r="T489" s="3">
        <f t="shared" ref="T489:T500" si="20">IF(S489&gt;0.05,1,IF(S489&lt;-0.05,-1,0))</f>
        <v>1</v>
      </c>
      <c r="U489" s="47"/>
    </row>
    <row r="490" spans="1:21">
      <c r="A490" s="47"/>
      <c r="B490" s="57"/>
      <c r="C490" s="28"/>
      <c r="D490" s="5" t="s">
        <v>94</v>
      </c>
      <c r="E490" s="10">
        <v>10</v>
      </c>
      <c r="F490" s="10">
        <v>5</v>
      </c>
      <c r="G490" s="10">
        <v>3</v>
      </c>
      <c r="H490" s="10">
        <v>7</v>
      </c>
      <c r="I490" s="10">
        <v>3</v>
      </c>
      <c r="J490" s="10">
        <v>3</v>
      </c>
      <c r="K490" s="10">
        <v>3</v>
      </c>
      <c r="L490" s="10">
        <v>3</v>
      </c>
      <c r="M490" s="10">
        <v>1</v>
      </c>
      <c r="N490" s="10">
        <v>4</v>
      </c>
      <c r="O490" s="10">
        <v>7</v>
      </c>
      <c r="P490" s="10">
        <v>7</v>
      </c>
      <c r="Q490" s="11">
        <v>2</v>
      </c>
      <c r="R490" s="1"/>
      <c r="S490" s="2">
        <f t="shared" si="19"/>
        <v>1</v>
      </c>
      <c r="T490" s="3">
        <f t="shared" si="20"/>
        <v>1</v>
      </c>
      <c r="U490" s="47"/>
    </row>
    <row r="491" spans="1:21">
      <c r="A491" s="47"/>
      <c r="B491" s="57"/>
      <c r="C491" s="28"/>
      <c r="D491" s="5" t="s">
        <v>94</v>
      </c>
      <c r="E491" s="10">
        <v>10</v>
      </c>
      <c r="F491" s="10">
        <v>2</v>
      </c>
      <c r="G491" s="10">
        <v>21</v>
      </c>
      <c r="H491" s="10">
        <v>14</v>
      </c>
      <c r="I491" s="10">
        <v>3</v>
      </c>
      <c r="J491" s="10">
        <v>1</v>
      </c>
      <c r="K491" s="10">
        <v>5</v>
      </c>
      <c r="L491" s="10"/>
      <c r="M491" s="10">
        <v>1</v>
      </c>
      <c r="N491" s="10">
        <v>2</v>
      </c>
      <c r="O491" s="10">
        <v>2</v>
      </c>
      <c r="P491" s="10">
        <v>6</v>
      </c>
      <c r="Q491" s="11">
        <v>2</v>
      </c>
      <c r="R491" s="1"/>
      <c r="S491" s="2">
        <f t="shared" si="19"/>
        <v>1</v>
      </c>
      <c r="T491" s="3">
        <f t="shared" si="20"/>
        <v>1</v>
      </c>
      <c r="U491" s="47"/>
    </row>
    <row r="492" spans="1:21">
      <c r="A492" s="47"/>
      <c r="B492" s="57"/>
      <c r="C492" s="28" t="s">
        <v>57</v>
      </c>
      <c r="D492" s="5" t="s">
        <v>94</v>
      </c>
      <c r="E492" s="10">
        <v>10</v>
      </c>
      <c r="F492" s="10">
        <v>1</v>
      </c>
      <c r="G492" s="10">
        <v>6</v>
      </c>
      <c r="H492" s="10">
        <v>7</v>
      </c>
      <c r="I492" s="10"/>
      <c r="J492" s="10">
        <v>3</v>
      </c>
      <c r="K492" s="10">
        <v>3</v>
      </c>
      <c r="L492" s="10">
        <v>2</v>
      </c>
      <c r="M492" s="10">
        <v>3</v>
      </c>
      <c r="N492" s="10">
        <v>1</v>
      </c>
      <c r="O492" s="10"/>
      <c r="P492" s="10">
        <v>6</v>
      </c>
      <c r="Q492" s="11">
        <v>2</v>
      </c>
      <c r="R492" s="1"/>
      <c r="S492" s="2">
        <f t="shared" si="19"/>
        <v>-0.33333333333333331</v>
      </c>
      <c r="T492" s="3">
        <f t="shared" si="20"/>
        <v>-1</v>
      </c>
      <c r="U492" s="47"/>
    </row>
    <row r="493" spans="1:21">
      <c r="A493" s="47"/>
      <c r="B493" s="57"/>
      <c r="C493" s="28" t="s">
        <v>42</v>
      </c>
      <c r="D493" s="5" t="s">
        <v>241</v>
      </c>
      <c r="E493" s="10">
        <v>6</v>
      </c>
      <c r="F493" s="10">
        <v>1</v>
      </c>
      <c r="G493" s="10">
        <v>6</v>
      </c>
      <c r="H493" s="10">
        <v>2</v>
      </c>
      <c r="I493" s="10">
        <v>3</v>
      </c>
      <c r="J493" s="10">
        <v>3</v>
      </c>
      <c r="K493" s="10">
        <v>4</v>
      </c>
      <c r="L493" s="10">
        <v>1</v>
      </c>
      <c r="M493" s="10">
        <v>5</v>
      </c>
      <c r="N493" s="10">
        <v>3</v>
      </c>
      <c r="O493" s="10"/>
      <c r="P493" s="10">
        <v>2</v>
      </c>
      <c r="Q493" s="11">
        <v>2</v>
      </c>
      <c r="R493" s="1"/>
      <c r="S493" s="2">
        <f t="shared" si="19"/>
        <v>-0.6</v>
      </c>
      <c r="T493" s="3">
        <f t="shared" si="20"/>
        <v>-1</v>
      </c>
      <c r="U493" s="47"/>
    </row>
    <row r="494" spans="1:21">
      <c r="A494" s="47"/>
      <c r="B494" s="57"/>
      <c r="C494" s="28"/>
      <c r="D494" s="5" t="s">
        <v>94</v>
      </c>
      <c r="E494" s="10">
        <v>6</v>
      </c>
      <c r="F494" s="10">
        <v>9</v>
      </c>
      <c r="G494" s="10">
        <v>3</v>
      </c>
      <c r="H494" s="10">
        <v>3</v>
      </c>
      <c r="I494" s="10">
        <v>3</v>
      </c>
      <c r="J494" s="10">
        <v>3</v>
      </c>
      <c r="K494" s="10">
        <v>1</v>
      </c>
      <c r="L494" s="10">
        <v>3</v>
      </c>
      <c r="M494" s="10">
        <v>1</v>
      </c>
      <c r="N494" s="10">
        <v>1</v>
      </c>
      <c r="O494" s="10">
        <v>3</v>
      </c>
      <c r="P494" s="10">
        <v>4</v>
      </c>
      <c r="Q494" s="11">
        <v>1</v>
      </c>
      <c r="R494" s="1"/>
      <c r="S494" s="2">
        <f t="shared" si="19"/>
        <v>0</v>
      </c>
      <c r="T494" s="3">
        <f t="shared" si="20"/>
        <v>0</v>
      </c>
      <c r="U494" s="47"/>
    </row>
    <row r="495" spans="1:21">
      <c r="A495" s="47"/>
      <c r="B495" s="57"/>
      <c r="C495" s="28"/>
      <c r="D495" s="5" t="s">
        <v>215</v>
      </c>
      <c r="E495" s="10">
        <v>2</v>
      </c>
      <c r="F495" s="10">
        <v>5</v>
      </c>
      <c r="G495" s="10">
        <v>30</v>
      </c>
      <c r="H495" s="10">
        <v>33</v>
      </c>
      <c r="I495" s="10">
        <v>2</v>
      </c>
      <c r="J495" s="10">
        <v>2</v>
      </c>
      <c r="K495" s="10">
        <v>11</v>
      </c>
      <c r="L495" s="10">
        <v>4</v>
      </c>
      <c r="M495" s="10">
        <v>3</v>
      </c>
      <c r="N495" s="10">
        <v>4</v>
      </c>
      <c r="O495" s="10">
        <v>6</v>
      </c>
      <c r="P495" s="10">
        <v>6</v>
      </c>
      <c r="Q495" s="11">
        <v>1</v>
      </c>
      <c r="R495" s="1"/>
      <c r="S495" s="2">
        <f t="shared" si="19"/>
        <v>-0.66666666666666663</v>
      </c>
      <c r="T495" s="32">
        <f t="shared" si="20"/>
        <v>-1</v>
      </c>
      <c r="U495" s="47"/>
    </row>
    <row r="496" spans="1:21">
      <c r="A496" s="47"/>
      <c r="B496" s="57"/>
      <c r="C496" s="28" t="s">
        <v>39</v>
      </c>
      <c r="D496" s="5" t="s">
        <v>224</v>
      </c>
      <c r="E496" s="10">
        <v>4</v>
      </c>
      <c r="F496" s="10">
        <v>5</v>
      </c>
      <c r="G496" s="10">
        <v>4</v>
      </c>
      <c r="H496" s="10"/>
      <c r="I496" s="10">
        <v>1</v>
      </c>
      <c r="J496" s="10">
        <v>3</v>
      </c>
      <c r="K496" s="10">
        <v>2</v>
      </c>
      <c r="L496" s="10"/>
      <c r="M496" s="10">
        <v>3</v>
      </c>
      <c r="N496" s="10">
        <v>2</v>
      </c>
      <c r="O496" s="10">
        <v>1</v>
      </c>
      <c r="P496" s="10">
        <v>5</v>
      </c>
      <c r="Q496" s="11">
        <v>1</v>
      </c>
      <c r="R496" s="1"/>
      <c r="S496" s="2">
        <f t="shared" si="19"/>
        <v>-0.66666666666666663</v>
      </c>
      <c r="T496" s="33">
        <f t="shared" si="20"/>
        <v>-1</v>
      </c>
      <c r="U496" s="47"/>
    </row>
    <row r="497" spans="1:21">
      <c r="A497" s="47"/>
      <c r="B497" s="57"/>
      <c r="C497" s="28"/>
      <c r="D497" s="5" t="s">
        <v>465</v>
      </c>
      <c r="E497" s="10">
        <v>5</v>
      </c>
      <c r="F497" s="10">
        <v>5</v>
      </c>
      <c r="G497" s="10">
        <v>9</v>
      </c>
      <c r="H497" s="10">
        <v>4</v>
      </c>
      <c r="I497" s="10"/>
      <c r="J497" s="10">
        <v>5</v>
      </c>
      <c r="K497" s="10">
        <v>1</v>
      </c>
      <c r="L497" s="10">
        <v>1</v>
      </c>
      <c r="M497" s="10">
        <v>3</v>
      </c>
      <c r="N497" s="10">
        <v>5</v>
      </c>
      <c r="O497" s="10">
        <v>3</v>
      </c>
      <c r="P497" s="10">
        <v>6</v>
      </c>
      <c r="Q497" s="11">
        <v>1</v>
      </c>
      <c r="R497" s="1"/>
      <c r="S497" s="2">
        <f t="shared" si="19"/>
        <v>-0.66666666666666663</v>
      </c>
      <c r="T497" s="3">
        <f t="shared" si="20"/>
        <v>-1</v>
      </c>
      <c r="U497" s="47"/>
    </row>
    <row r="498" spans="1:21">
      <c r="A498" s="47"/>
      <c r="B498" s="57"/>
      <c r="C498" s="28"/>
      <c r="D498" s="5" t="s">
        <v>438</v>
      </c>
      <c r="E498" s="10">
        <v>3</v>
      </c>
      <c r="F498" s="10"/>
      <c r="G498" s="10">
        <v>1</v>
      </c>
      <c r="H498" s="10">
        <v>2</v>
      </c>
      <c r="I498" s="10">
        <v>1</v>
      </c>
      <c r="J498" s="10"/>
      <c r="K498" s="10">
        <v>1</v>
      </c>
      <c r="L498" s="10"/>
      <c r="M498" s="10"/>
      <c r="N498" s="10"/>
      <c r="O498" s="10"/>
      <c r="P498" s="10"/>
      <c r="Q498" s="11"/>
      <c r="R498" s="1"/>
      <c r="S498" s="2" t="e">
        <f t="shared" si="19"/>
        <v>#DIV/0!</v>
      </c>
      <c r="T498" s="32" t="e">
        <f t="shared" si="20"/>
        <v>#DIV/0!</v>
      </c>
      <c r="U498" s="47"/>
    </row>
    <row r="499" spans="1:21">
      <c r="A499" s="47"/>
      <c r="B499" s="57"/>
      <c r="C499" s="28"/>
      <c r="D499" s="5" t="s">
        <v>514</v>
      </c>
      <c r="E499" s="10"/>
      <c r="F499" s="10"/>
      <c r="G499" s="10">
        <v>1</v>
      </c>
      <c r="H499" s="10">
        <v>3</v>
      </c>
      <c r="I499" s="10"/>
      <c r="J499" s="10"/>
      <c r="K499" s="10">
        <v>1</v>
      </c>
      <c r="L499" s="10"/>
      <c r="M499" s="10"/>
      <c r="N499" s="10">
        <v>1</v>
      </c>
      <c r="O499" s="10"/>
      <c r="P499" s="10">
        <v>1</v>
      </c>
      <c r="Q499" s="11"/>
      <c r="R499" s="1"/>
      <c r="S499" s="2" t="e">
        <f t="shared" si="19"/>
        <v>#DIV/0!</v>
      </c>
      <c r="T499" s="33" t="e">
        <f t="shared" si="20"/>
        <v>#DIV/0!</v>
      </c>
      <c r="U499" s="47"/>
    </row>
    <row r="500" spans="1:21">
      <c r="A500" s="47"/>
      <c r="B500" s="58" t="s">
        <v>4</v>
      </c>
      <c r="C500" s="58"/>
      <c r="D500" s="58"/>
      <c r="E500" s="59">
        <v>176241</v>
      </c>
      <c r="F500" s="59">
        <v>179962</v>
      </c>
      <c r="G500" s="59">
        <v>179451</v>
      </c>
      <c r="H500" s="59">
        <v>173948</v>
      </c>
      <c r="I500" s="59">
        <v>158193</v>
      </c>
      <c r="J500" s="59">
        <v>166229</v>
      </c>
      <c r="K500" s="59">
        <v>150551</v>
      </c>
      <c r="L500" s="59">
        <v>159768</v>
      </c>
      <c r="M500" s="59">
        <v>146903</v>
      </c>
      <c r="N500" s="59">
        <v>154357</v>
      </c>
      <c r="O500" s="59">
        <v>142641</v>
      </c>
      <c r="P500" s="59">
        <v>161139</v>
      </c>
      <c r="Q500" s="59">
        <v>147007</v>
      </c>
      <c r="R500" s="58"/>
      <c r="S500" s="60">
        <f t="shared" ref="S500" si="21">(Q500-M500)/M500</f>
        <v>7.0795014397255333E-4</v>
      </c>
      <c r="T500" s="61">
        <f t="shared" si="20"/>
        <v>0</v>
      </c>
      <c r="U500" s="47"/>
    </row>
    <row r="501" spans="1:21">
      <c r="A501" s="47"/>
      <c r="B501" s="47"/>
      <c r="C501" s="47"/>
      <c r="D501" s="47"/>
      <c r="E501" s="47"/>
      <c r="F501" s="47"/>
      <c r="G501" s="47"/>
      <c r="H501" s="47"/>
      <c r="I501" s="47"/>
      <c r="J501" s="47"/>
      <c r="K501" s="47"/>
      <c r="L501" s="47"/>
      <c r="M501" s="47"/>
      <c r="N501" s="47"/>
      <c r="O501" s="47"/>
      <c r="P501" s="47"/>
      <c r="Q501" s="49"/>
      <c r="R501" s="47"/>
      <c r="S501" s="47"/>
      <c r="T501" s="47"/>
      <c r="U501" s="47"/>
    </row>
    <row r="502" spans="1:21"/>
    <row r="503" spans="1:21"/>
    <row r="504" spans="1:21"/>
    <row r="505" spans="1:21"/>
    <row r="506" spans="1:21"/>
    <row r="507" spans="1:21"/>
    <row r="508" spans="1:21"/>
    <row r="509" spans="1:21"/>
    <row r="510" spans="1:21"/>
    <row r="511" spans="1:21"/>
    <row r="512" spans="1:21"/>
    <row r="513"/>
    <row r="514"/>
    <row r="515"/>
    <row r="516"/>
    <row r="517"/>
    <row r="518"/>
    <row r="519"/>
    <row r="520"/>
    <row r="521"/>
    <row r="522"/>
    <row r="523"/>
    <row r="524"/>
    <row r="525"/>
    <row r="526"/>
    <row r="527"/>
    <row r="528"/>
    <row r="529"/>
    <row r="530"/>
    <row r="531"/>
    <row r="532"/>
    <row r="533"/>
    <row r="534"/>
  </sheetData>
  <autoFilter ref="A8:U500"/>
  <sortState ref="B9:Q525">
    <sortCondition descending="1" ref="Q9:Q525"/>
  </sortState>
  <mergeCells count="9">
    <mergeCell ref="R7:R8"/>
    <mergeCell ref="S7:S8"/>
    <mergeCell ref="T7:T8"/>
    <mergeCell ref="B7:B8"/>
    <mergeCell ref="C7:C8"/>
    <mergeCell ref="D7:D8"/>
    <mergeCell ref="E7:H7"/>
    <mergeCell ref="I7:L7"/>
    <mergeCell ref="M7:P7"/>
  </mergeCells>
  <conditionalFormatting sqref="E9:Q9 E91:Q98 E186:Q190 E261:Q270 E357:Q362 E426:Q428 E497:Q497 E17:Q25 E27:Q30 E80:Q81 E83:Q88 E100:Q104 E106:Q112 E126:Q130 E132:Q137 E139:Q144 E146:Q150 E152:Q156 E158:Q165 E167:Q174 E176:Q179 E181:Q183 E192:Q198 E200:Q216 E218:Q227 E229:Q237 E239:Q243 E245:Q246 E248:Q254 E256:Q258 E272:Q280 E282:Q287 E289:Q291 E293:Q297 E299:Q310 E312:Q320 E322:Q332 E334:Q339 E341:Q354 E364:Q367 E369:Q378 E380:Q390 E392:Q396 E398:Q400 E402:Q404 E406:Q409 E411:Q423 E430:Q433 E435:Q438 E440:Q442 E444:Q446 E448:Q452 E454:Q458 E460:Q467 E469:Q474 E476:Q479 E481:Q483 E485:Q494 E32:T45 E47:T51 E53:T68 E70:T78 E114:T124 E10:T16">
    <cfRule type="expression" dxfId="3" priority="6">
      <formula>MOD(ROW(),2)</formula>
    </cfRule>
  </conditionalFormatting>
  <conditionalFormatting sqref="R485:R494 R481:R483 R476:R479 R469:R474 R460:R467 R454:R458 R448:R452 R444:R446 R440:R442 R435:R438 R430:R433 R411:R423 R406:R409 R402:R404 R398:R400 R392:R396 R380:R390 R369:R378 R364:R367 R341:R354 R334:R339 R322:R332 R312:R320 R299:R310 R293:R297 R289:R291 R282:R287 R272:R280 R256:R258 R248:R254 R245:R246 R239:R243 R229:R237 R218:R227 R200:R216 R192:R198 R181:R183 R176:R179 R167:R174 R158:R165 R152:R156 R146:R150 R139:R144 R132:R137 R126:R130 R106:R112 R100:R104 R83:R88 R80:R81 R27:R30 R17:R25 R497 R426:R428 R357:R362 R261:R270 R186:R190 R91:R98 R9">
    <cfRule type="expression" dxfId="2" priority="5">
      <formula>MOD(ROW(),2)</formula>
    </cfRule>
  </conditionalFormatting>
  <conditionalFormatting sqref="S485:S494 S481:S483 S476:S479 S469:S474 S460:S467 S454:S458 S448:S452 S444:S446 S440:S442 S435:S438 S430:S433 S411:S423 S406:S409 S402:S404 S398:S400 S392:S396 S380:S390 S369:S378 S364:S367 S341:S354 S334:S339 S322:S332 S312:S320 S299:S310 S293:S297 S289:S291 S282:S287 S272:S280 S256:S258 S248:S254 S245:S246 S239:S243 S229:S237 S218:S227 S200:S216 S192:S198 S181:S183 S176:S179 S167:S174 S158:S165 S152:S156 S146:S150 S139:S144 S132:S137 S126:S130 S106:S112 S100:S104 S83:S88 S80:S81 S27:S30 S17:S25 S497 S426:S428 S357:S362 S261:S270 S186:S190 S91:S98 S9">
    <cfRule type="expression" dxfId="1" priority="4">
      <formula>MOD(ROW(),2)</formula>
    </cfRule>
  </conditionalFormatting>
  <conditionalFormatting sqref="T485:T494 T481:T483 T476:T479 T469:T474 T460:T467 T454:T458 T448:T452 T444:T446 T440:T442 T435:T438 T430:T433 T411:T423 T406:T409 T402:T404 T398:T400 T392:T396 T380:T390 T369:T378 T364:T367 T341:T354 T334:T339 T322:T332 T312:T320 T299:T310 T293:T297 T289:T291 T282:T287 T272:T280 T256:T258 T248:T254 T245:T246 T239:T243 T229:T237 T218:T227 T200:T216 T192:T198 T181:T183 T176:T179 T167:T174 T158:T165 T152:T156 T146:T150 T139:T144 T132:T137 T126:T130 T106:T112 T100:T104 T83:T88 T80:T81 T27:T30 T17:T25 T497 T426:T428 T357:T362 T261:T270 T186:T190 T91:T98 T9">
    <cfRule type="expression" dxfId="0" priority="3">
      <formula>MOD(ROW(),2)</formula>
    </cfRule>
  </conditionalFormatting>
  <conditionalFormatting sqref="S3:S5">
    <cfRule type="iconSet" priority="1">
      <iconSet iconSet="3Arrows" showValue="0">
        <cfvo type="percent" val="0"/>
        <cfvo type="num" val="0"/>
        <cfvo type="num" val="1"/>
      </iconSet>
    </cfRule>
  </conditionalFormatting>
  <conditionalFormatting sqref="T9:T499">
    <cfRule type="iconSet" priority="95">
      <iconSet iconSet="3Arrows" showValue="0">
        <cfvo type="percent" val="0"/>
        <cfvo type="num" val="0"/>
        <cfvo type="num" val="1"/>
      </iconSet>
    </cfRule>
  </conditionalFormatting>
  <pageMargins left="0.70866141732283472" right="0.70866141732283472" top="0.74803149606299213" bottom="0.74803149606299213" header="0.31496062992125984" footer="0.31496062992125984"/>
  <pageSetup paperSize="9" scale="57" fitToHeight="21" orientation="landscape" r:id="rId1"/>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'cases_tier3 (2)'!E9:Q9</xm:f>
              <xm:sqref>R9</xm:sqref>
            </x14:sparkline>
            <x14:sparkline>
              <xm:f>'cases_tier3 (2)'!E10:Q10</xm:f>
              <xm:sqref>R10</xm:sqref>
            </x14:sparkline>
            <x14:sparkline>
              <xm:f>'cases_tier3 (2)'!E11:Q11</xm:f>
              <xm:sqref>R11</xm:sqref>
            </x14:sparkline>
            <x14:sparkline>
              <xm:f>'cases_tier3 (2)'!E12:Q12</xm:f>
              <xm:sqref>R12</xm:sqref>
            </x14:sparkline>
            <x14:sparkline>
              <xm:f>'cases_tier3 (2)'!E13:Q13</xm:f>
              <xm:sqref>R13</xm:sqref>
            </x14:sparkline>
            <x14:sparkline>
              <xm:f>'cases_tier3 (2)'!E14:Q14</xm:f>
              <xm:sqref>R14</xm:sqref>
            </x14:sparkline>
            <x14:sparkline>
              <xm:f>'cases_tier3 (2)'!E15:Q15</xm:f>
              <xm:sqref>R15</xm:sqref>
            </x14:sparkline>
            <x14:sparkline>
              <xm:f>'cases_tier3 (2)'!E16:Q16</xm:f>
              <xm:sqref>R16</xm:sqref>
            </x14:sparkline>
            <x14:sparkline>
              <xm:f>'cases_tier3 (2)'!E17:Q17</xm:f>
              <xm:sqref>R17</xm:sqref>
            </x14:sparkline>
            <x14:sparkline>
              <xm:f>'cases_tier3 (2)'!E18:Q18</xm:f>
              <xm:sqref>R18</xm:sqref>
            </x14:sparkline>
            <x14:sparkline>
              <xm:f>'cases_tier3 (2)'!E19:Q19</xm:f>
              <xm:sqref>R19</xm:sqref>
            </x14:sparkline>
            <x14:sparkline>
              <xm:f>'cases_tier3 (2)'!E20:Q20</xm:f>
              <xm:sqref>R20</xm:sqref>
            </x14:sparkline>
            <x14:sparkline>
              <xm:f>'cases_tier3 (2)'!E21:Q21</xm:f>
              <xm:sqref>R21</xm:sqref>
            </x14:sparkline>
            <x14:sparkline>
              <xm:f>'cases_tier3 (2)'!E22:Q22</xm:f>
              <xm:sqref>R22</xm:sqref>
            </x14:sparkline>
            <x14:sparkline>
              <xm:f>'cases_tier3 (2)'!E23:Q23</xm:f>
              <xm:sqref>R23</xm:sqref>
            </x14:sparkline>
            <x14:sparkline>
              <xm:f>'cases_tier3 (2)'!E24:Q24</xm:f>
              <xm:sqref>R24</xm:sqref>
            </x14:sparkline>
            <x14:sparkline>
              <xm:f>'cases_tier3 (2)'!E25:Q25</xm:f>
              <xm:sqref>R25</xm:sqref>
            </x14:sparkline>
            <x14:sparkline>
              <xm:f>'cases_tier3 (2)'!E26:Q26</xm:f>
              <xm:sqref>R26</xm:sqref>
            </x14:sparkline>
            <x14:sparkline>
              <xm:f>'cases_tier3 (2)'!E27:Q27</xm:f>
              <xm:sqref>R27</xm:sqref>
            </x14:sparkline>
            <x14:sparkline>
              <xm:f>'cases_tier3 (2)'!E28:Q28</xm:f>
              <xm:sqref>R28</xm:sqref>
            </x14:sparkline>
            <x14:sparkline>
              <xm:f>'cases_tier3 (2)'!E29:Q29</xm:f>
              <xm:sqref>R29</xm:sqref>
            </x14:sparkline>
            <x14:sparkline>
              <xm:f>'cases_tier3 (2)'!E30:Q30</xm:f>
              <xm:sqref>R30</xm:sqref>
            </x14:sparkline>
            <x14:sparkline>
              <xm:f>'cases_tier3 (2)'!E31:Q31</xm:f>
              <xm:sqref>R31</xm:sqref>
            </x14:sparkline>
            <x14:sparkline>
              <xm:f>'cases_tier3 (2)'!E32:Q32</xm:f>
              <xm:sqref>R32</xm:sqref>
            </x14:sparkline>
            <x14:sparkline>
              <xm:f>'cases_tier3 (2)'!E33:Q33</xm:f>
              <xm:sqref>R33</xm:sqref>
            </x14:sparkline>
            <x14:sparkline>
              <xm:f>'cases_tier3 (2)'!E34:Q34</xm:f>
              <xm:sqref>R34</xm:sqref>
            </x14:sparkline>
            <x14:sparkline>
              <xm:f>'cases_tier3 (2)'!E35:Q35</xm:f>
              <xm:sqref>R35</xm:sqref>
            </x14:sparkline>
            <x14:sparkline>
              <xm:f>'cases_tier3 (2)'!E36:Q36</xm:f>
              <xm:sqref>R36</xm:sqref>
            </x14:sparkline>
            <x14:sparkline>
              <xm:f>'cases_tier3 (2)'!E37:Q37</xm:f>
              <xm:sqref>R37</xm:sqref>
            </x14:sparkline>
            <x14:sparkline>
              <xm:f>'cases_tier3 (2)'!E38:Q38</xm:f>
              <xm:sqref>R38</xm:sqref>
            </x14:sparkline>
            <x14:sparkline>
              <xm:f>'cases_tier3 (2)'!E39:Q39</xm:f>
              <xm:sqref>R39</xm:sqref>
            </x14:sparkline>
            <x14:sparkline>
              <xm:f>'cases_tier3 (2)'!E40:Q40</xm:f>
              <xm:sqref>R40</xm:sqref>
            </x14:sparkline>
            <x14:sparkline>
              <xm:f>'cases_tier3 (2)'!E41:Q41</xm:f>
              <xm:sqref>R41</xm:sqref>
            </x14:sparkline>
            <x14:sparkline>
              <xm:f>'cases_tier3 (2)'!E42:Q42</xm:f>
              <xm:sqref>R42</xm:sqref>
            </x14:sparkline>
            <x14:sparkline>
              <xm:f>'cases_tier3 (2)'!E43:Q43</xm:f>
              <xm:sqref>R43</xm:sqref>
            </x14:sparkline>
            <x14:sparkline>
              <xm:f>'cases_tier3 (2)'!E44:Q44</xm:f>
              <xm:sqref>R44</xm:sqref>
            </x14:sparkline>
            <x14:sparkline>
              <xm:f>'cases_tier3 (2)'!E45:Q45</xm:f>
              <xm:sqref>R45</xm:sqref>
            </x14:sparkline>
            <x14:sparkline>
              <xm:f>'cases_tier3 (2)'!E46:Q46</xm:f>
              <xm:sqref>R46</xm:sqref>
            </x14:sparkline>
            <x14:sparkline>
              <xm:f>'cases_tier3 (2)'!E47:Q47</xm:f>
              <xm:sqref>R47</xm:sqref>
            </x14:sparkline>
            <x14:sparkline>
              <xm:f>'cases_tier3 (2)'!E48:Q48</xm:f>
              <xm:sqref>R48</xm:sqref>
            </x14:sparkline>
            <x14:sparkline>
              <xm:f>'cases_tier3 (2)'!E49:Q49</xm:f>
              <xm:sqref>R49</xm:sqref>
            </x14:sparkline>
            <x14:sparkline>
              <xm:f>'cases_tier3 (2)'!E50:Q50</xm:f>
              <xm:sqref>R50</xm:sqref>
            </x14:sparkline>
            <x14:sparkline>
              <xm:f>'cases_tier3 (2)'!E51:Q51</xm:f>
              <xm:sqref>R51</xm:sqref>
            </x14:sparkline>
            <x14:sparkline>
              <xm:f>'cases_tier3 (2)'!E52:Q52</xm:f>
              <xm:sqref>R52</xm:sqref>
            </x14:sparkline>
            <x14:sparkline>
              <xm:f>'cases_tier3 (2)'!E53:Q53</xm:f>
              <xm:sqref>R53</xm:sqref>
            </x14:sparkline>
            <x14:sparkline>
              <xm:f>'cases_tier3 (2)'!E54:Q54</xm:f>
              <xm:sqref>R54</xm:sqref>
            </x14:sparkline>
            <x14:sparkline>
              <xm:f>'cases_tier3 (2)'!E55:Q55</xm:f>
              <xm:sqref>R55</xm:sqref>
            </x14:sparkline>
            <x14:sparkline>
              <xm:f>'cases_tier3 (2)'!E56:Q56</xm:f>
              <xm:sqref>R56</xm:sqref>
            </x14:sparkline>
            <x14:sparkline>
              <xm:f>'cases_tier3 (2)'!E57:Q57</xm:f>
              <xm:sqref>R57</xm:sqref>
            </x14:sparkline>
            <x14:sparkline>
              <xm:f>'cases_tier3 (2)'!E58:Q58</xm:f>
              <xm:sqref>R58</xm:sqref>
            </x14:sparkline>
            <x14:sparkline>
              <xm:f>'cases_tier3 (2)'!E59:Q59</xm:f>
              <xm:sqref>R59</xm:sqref>
            </x14:sparkline>
            <x14:sparkline>
              <xm:f>'cases_tier3 (2)'!E60:Q60</xm:f>
              <xm:sqref>R60</xm:sqref>
            </x14:sparkline>
            <x14:sparkline>
              <xm:f>'cases_tier3 (2)'!E61:Q61</xm:f>
              <xm:sqref>R61</xm:sqref>
            </x14:sparkline>
            <x14:sparkline>
              <xm:f>'cases_tier3 (2)'!E62:Q62</xm:f>
              <xm:sqref>R62</xm:sqref>
            </x14:sparkline>
            <x14:sparkline>
              <xm:f>'cases_tier3 (2)'!E63:Q63</xm:f>
              <xm:sqref>R63</xm:sqref>
            </x14:sparkline>
            <x14:sparkline>
              <xm:f>'cases_tier3 (2)'!E64:Q64</xm:f>
              <xm:sqref>R64</xm:sqref>
            </x14:sparkline>
            <x14:sparkline>
              <xm:f>'cases_tier3 (2)'!E65:Q65</xm:f>
              <xm:sqref>R65</xm:sqref>
            </x14:sparkline>
            <x14:sparkline>
              <xm:f>'cases_tier3 (2)'!E66:Q66</xm:f>
              <xm:sqref>R66</xm:sqref>
            </x14:sparkline>
            <x14:sparkline>
              <xm:f>'cases_tier3 (2)'!E67:Q67</xm:f>
              <xm:sqref>R67</xm:sqref>
            </x14:sparkline>
            <x14:sparkline>
              <xm:f>'cases_tier3 (2)'!E68:Q68</xm:f>
              <xm:sqref>R68</xm:sqref>
            </x14:sparkline>
            <x14:sparkline>
              <xm:f>'cases_tier3 (2)'!E69:Q69</xm:f>
              <xm:sqref>R69</xm:sqref>
            </x14:sparkline>
            <x14:sparkline>
              <xm:f>'cases_tier3 (2)'!E70:Q70</xm:f>
              <xm:sqref>R70</xm:sqref>
            </x14:sparkline>
            <x14:sparkline>
              <xm:f>'cases_tier3 (2)'!E71:Q71</xm:f>
              <xm:sqref>R71</xm:sqref>
            </x14:sparkline>
            <x14:sparkline>
              <xm:f>'cases_tier3 (2)'!E72:Q72</xm:f>
              <xm:sqref>R72</xm:sqref>
            </x14:sparkline>
            <x14:sparkline>
              <xm:f>'cases_tier3 (2)'!E73:Q73</xm:f>
              <xm:sqref>R73</xm:sqref>
            </x14:sparkline>
            <x14:sparkline>
              <xm:f>'cases_tier3 (2)'!E74:Q74</xm:f>
              <xm:sqref>R74</xm:sqref>
            </x14:sparkline>
            <x14:sparkline>
              <xm:f>'cases_tier3 (2)'!E75:Q75</xm:f>
              <xm:sqref>R75</xm:sqref>
            </x14:sparkline>
            <x14:sparkline>
              <xm:f>'cases_tier3 (2)'!E76:Q76</xm:f>
              <xm:sqref>R76</xm:sqref>
            </x14:sparkline>
            <x14:sparkline>
              <xm:f>'cases_tier3 (2)'!E77:Q77</xm:f>
              <xm:sqref>R77</xm:sqref>
            </x14:sparkline>
            <x14:sparkline>
              <xm:f>'cases_tier3 (2)'!E78:Q78</xm:f>
              <xm:sqref>R78</xm:sqref>
            </x14:sparkline>
            <x14:sparkline>
              <xm:f>'cases_tier3 (2)'!E79:Q79</xm:f>
              <xm:sqref>R79</xm:sqref>
            </x14:sparkline>
            <x14:sparkline>
              <xm:f>'cases_tier3 (2)'!E80:Q80</xm:f>
              <xm:sqref>R80</xm:sqref>
            </x14:sparkline>
            <x14:sparkline>
              <xm:f>'cases_tier3 (2)'!E81:Q81</xm:f>
              <xm:sqref>R81</xm:sqref>
            </x14:sparkline>
            <x14:sparkline>
              <xm:f>'cases_tier3 (2)'!E82:Q82</xm:f>
              <xm:sqref>R82</xm:sqref>
            </x14:sparkline>
            <x14:sparkline>
              <xm:f>'cases_tier3 (2)'!E83:Q83</xm:f>
              <xm:sqref>R83</xm:sqref>
            </x14:sparkline>
            <x14:sparkline>
              <xm:f>'cases_tier3 (2)'!E84:Q84</xm:f>
              <xm:sqref>R84</xm:sqref>
            </x14:sparkline>
            <x14:sparkline>
              <xm:f>'cases_tier3 (2)'!E85:Q85</xm:f>
              <xm:sqref>R85</xm:sqref>
            </x14:sparkline>
            <x14:sparkline>
              <xm:f>'cases_tier3 (2)'!E86:Q86</xm:f>
              <xm:sqref>R86</xm:sqref>
            </x14:sparkline>
            <x14:sparkline>
              <xm:f>'cases_tier3 (2)'!E87:Q87</xm:f>
              <xm:sqref>R87</xm:sqref>
            </x14:sparkline>
            <x14:sparkline>
              <xm:f>'cases_tier3 (2)'!E88:Q88</xm:f>
              <xm:sqref>R88</xm:sqref>
            </x14:sparkline>
            <x14:sparkline>
              <xm:f>'cases_tier3 (2)'!E89:Q89</xm:f>
              <xm:sqref>R89</xm:sqref>
            </x14:sparkline>
            <x14:sparkline>
              <xm:f>'cases_tier3 (2)'!E90:Q90</xm:f>
              <xm:sqref>R90</xm:sqref>
            </x14:sparkline>
            <x14:sparkline>
              <xm:f>'cases_tier3 (2)'!E91:Q91</xm:f>
              <xm:sqref>R91</xm:sqref>
            </x14:sparkline>
            <x14:sparkline>
              <xm:f>'cases_tier3 (2)'!E92:Q92</xm:f>
              <xm:sqref>R92</xm:sqref>
            </x14:sparkline>
            <x14:sparkline>
              <xm:f>'cases_tier3 (2)'!E93:Q93</xm:f>
              <xm:sqref>R93</xm:sqref>
            </x14:sparkline>
            <x14:sparkline>
              <xm:f>'cases_tier3 (2)'!E94:Q94</xm:f>
              <xm:sqref>R94</xm:sqref>
            </x14:sparkline>
            <x14:sparkline>
              <xm:f>'cases_tier3 (2)'!E95:Q95</xm:f>
              <xm:sqref>R95</xm:sqref>
            </x14:sparkline>
            <x14:sparkline>
              <xm:f>'cases_tier3 (2)'!E96:Q96</xm:f>
              <xm:sqref>R96</xm:sqref>
            </x14:sparkline>
            <x14:sparkline>
              <xm:f>'cases_tier3 (2)'!E97:Q97</xm:f>
              <xm:sqref>R97</xm:sqref>
            </x14:sparkline>
            <x14:sparkline>
              <xm:f>'cases_tier3 (2)'!E98:Q98</xm:f>
              <xm:sqref>R98</xm:sqref>
            </x14:sparkline>
            <x14:sparkline>
              <xm:f>'cases_tier3 (2)'!E99:Q99</xm:f>
              <xm:sqref>R99</xm:sqref>
            </x14:sparkline>
            <x14:sparkline>
              <xm:f>'cases_tier3 (2)'!E100:Q100</xm:f>
              <xm:sqref>R100</xm:sqref>
            </x14:sparkline>
            <x14:sparkline>
              <xm:f>'cases_tier3 (2)'!E101:Q101</xm:f>
              <xm:sqref>R101</xm:sqref>
            </x14:sparkline>
            <x14:sparkline>
              <xm:f>'cases_tier3 (2)'!E102:Q102</xm:f>
              <xm:sqref>R102</xm:sqref>
            </x14:sparkline>
            <x14:sparkline>
              <xm:f>'cases_tier3 (2)'!E103:Q103</xm:f>
              <xm:sqref>R103</xm:sqref>
            </x14:sparkline>
            <x14:sparkline>
              <xm:f>'cases_tier3 (2)'!E104:Q104</xm:f>
              <xm:sqref>R104</xm:sqref>
            </x14:sparkline>
            <x14:sparkline>
              <xm:f>'cases_tier3 (2)'!E105:Q105</xm:f>
              <xm:sqref>R105</xm:sqref>
            </x14:sparkline>
            <x14:sparkline>
              <xm:f>'cases_tier3 (2)'!E106:Q106</xm:f>
              <xm:sqref>R106</xm:sqref>
            </x14:sparkline>
            <x14:sparkline>
              <xm:f>'cases_tier3 (2)'!E107:Q107</xm:f>
              <xm:sqref>R107</xm:sqref>
            </x14:sparkline>
            <x14:sparkline>
              <xm:f>'cases_tier3 (2)'!E108:Q108</xm:f>
              <xm:sqref>R108</xm:sqref>
            </x14:sparkline>
            <x14:sparkline>
              <xm:f>'cases_tier3 (2)'!E109:Q109</xm:f>
              <xm:sqref>R109</xm:sqref>
            </x14:sparkline>
            <x14:sparkline>
              <xm:f>'cases_tier3 (2)'!E110:Q110</xm:f>
              <xm:sqref>R110</xm:sqref>
            </x14:sparkline>
            <x14:sparkline>
              <xm:f>'cases_tier3 (2)'!E111:Q111</xm:f>
              <xm:sqref>R111</xm:sqref>
            </x14:sparkline>
            <x14:sparkline>
              <xm:f>'cases_tier3 (2)'!E112:Q112</xm:f>
              <xm:sqref>R112</xm:sqref>
            </x14:sparkline>
            <x14:sparkline>
              <xm:f>'cases_tier3 (2)'!E113:Q113</xm:f>
              <xm:sqref>R113</xm:sqref>
            </x14:sparkline>
            <x14:sparkline>
              <xm:f>'cases_tier3 (2)'!E114:Q114</xm:f>
              <xm:sqref>R114</xm:sqref>
            </x14:sparkline>
            <x14:sparkline>
              <xm:f>'cases_tier3 (2)'!E115:Q115</xm:f>
              <xm:sqref>R115</xm:sqref>
            </x14:sparkline>
            <x14:sparkline>
              <xm:f>'cases_tier3 (2)'!E116:Q116</xm:f>
              <xm:sqref>R116</xm:sqref>
            </x14:sparkline>
            <x14:sparkline>
              <xm:f>'cases_tier3 (2)'!E117:Q117</xm:f>
              <xm:sqref>R117</xm:sqref>
            </x14:sparkline>
            <x14:sparkline>
              <xm:f>'cases_tier3 (2)'!E118:Q118</xm:f>
              <xm:sqref>R118</xm:sqref>
            </x14:sparkline>
            <x14:sparkline>
              <xm:f>'cases_tier3 (2)'!E119:Q119</xm:f>
              <xm:sqref>R119</xm:sqref>
            </x14:sparkline>
            <x14:sparkline>
              <xm:f>'cases_tier3 (2)'!E120:Q120</xm:f>
              <xm:sqref>R120</xm:sqref>
            </x14:sparkline>
            <x14:sparkline>
              <xm:f>'cases_tier3 (2)'!E121:Q121</xm:f>
              <xm:sqref>R121</xm:sqref>
            </x14:sparkline>
            <x14:sparkline>
              <xm:f>'cases_tier3 (2)'!E122:Q122</xm:f>
              <xm:sqref>R122</xm:sqref>
            </x14:sparkline>
            <x14:sparkline>
              <xm:f>'cases_tier3 (2)'!E123:Q123</xm:f>
              <xm:sqref>R123</xm:sqref>
            </x14:sparkline>
            <x14:sparkline>
              <xm:f>'cases_tier3 (2)'!E124:Q124</xm:f>
              <xm:sqref>R124</xm:sqref>
            </x14:sparkline>
            <x14:sparkline>
              <xm:f>'cases_tier3 (2)'!E125:Q125</xm:f>
              <xm:sqref>R125</xm:sqref>
            </x14:sparkline>
            <x14:sparkline>
              <xm:f>'cases_tier3 (2)'!E126:Q126</xm:f>
              <xm:sqref>R126</xm:sqref>
            </x14:sparkline>
            <x14:sparkline>
              <xm:f>'cases_tier3 (2)'!E127:Q127</xm:f>
              <xm:sqref>R127</xm:sqref>
            </x14:sparkline>
            <x14:sparkline>
              <xm:f>'cases_tier3 (2)'!E128:Q128</xm:f>
              <xm:sqref>R128</xm:sqref>
            </x14:sparkline>
            <x14:sparkline>
              <xm:f>'cases_tier3 (2)'!E129:Q129</xm:f>
              <xm:sqref>R129</xm:sqref>
            </x14:sparkline>
            <x14:sparkline>
              <xm:f>'cases_tier3 (2)'!E130:Q130</xm:f>
              <xm:sqref>R130</xm:sqref>
            </x14:sparkline>
            <x14:sparkline>
              <xm:f>'cases_tier3 (2)'!E131:Q131</xm:f>
              <xm:sqref>R131</xm:sqref>
            </x14:sparkline>
            <x14:sparkline>
              <xm:f>'cases_tier3 (2)'!E132:Q132</xm:f>
              <xm:sqref>R132</xm:sqref>
            </x14:sparkline>
            <x14:sparkline>
              <xm:f>'cases_tier3 (2)'!E133:Q133</xm:f>
              <xm:sqref>R133</xm:sqref>
            </x14:sparkline>
            <x14:sparkline>
              <xm:f>'cases_tier3 (2)'!E134:Q134</xm:f>
              <xm:sqref>R134</xm:sqref>
            </x14:sparkline>
            <x14:sparkline>
              <xm:f>'cases_tier3 (2)'!E135:Q135</xm:f>
              <xm:sqref>R135</xm:sqref>
            </x14:sparkline>
            <x14:sparkline>
              <xm:f>'cases_tier3 (2)'!E136:Q136</xm:f>
              <xm:sqref>R136</xm:sqref>
            </x14:sparkline>
            <x14:sparkline>
              <xm:f>'cases_tier3 (2)'!E137:Q137</xm:f>
              <xm:sqref>R137</xm:sqref>
            </x14:sparkline>
            <x14:sparkline>
              <xm:f>'cases_tier3 (2)'!E138:Q138</xm:f>
              <xm:sqref>R138</xm:sqref>
            </x14:sparkline>
            <x14:sparkline>
              <xm:f>'cases_tier3 (2)'!E139:Q139</xm:f>
              <xm:sqref>R139</xm:sqref>
            </x14:sparkline>
            <x14:sparkline>
              <xm:f>'cases_tier3 (2)'!E140:Q140</xm:f>
              <xm:sqref>R140</xm:sqref>
            </x14:sparkline>
            <x14:sparkline>
              <xm:f>'cases_tier3 (2)'!E141:Q141</xm:f>
              <xm:sqref>R141</xm:sqref>
            </x14:sparkline>
            <x14:sparkline>
              <xm:f>'cases_tier3 (2)'!E142:Q142</xm:f>
              <xm:sqref>R142</xm:sqref>
            </x14:sparkline>
            <x14:sparkline>
              <xm:f>'cases_tier3 (2)'!E143:Q143</xm:f>
              <xm:sqref>R143</xm:sqref>
            </x14:sparkline>
            <x14:sparkline>
              <xm:f>'cases_tier3 (2)'!E144:Q144</xm:f>
              <xm:sqref>R144</xm:sqref>
            </x14:sparkline>
            <x14:sparkline>
              <xm:f>'cases_tier3 (2)'!E145:Q145</xm:f>
              <xm:sqref>R145</xm:sqref>
            </x14:sparkline>
            <x14:sparkline>
              <xm:f>'cases_tier3 (2)'!E146:Q146</xm:f>
              <xm:sqref>R146</xm:sqref>
            </x14:sparkline>
            <x14:sparkline>
              <xm:f>'cases_tier3 (2)'!E147:Q147</xm:f>
              <xm:sqref>R147</xm:sqref>
            </x14:sparkline>
            <x14:sparkline>
              <xm:f>'cases_tier3 (2)'!E148:Q148</xm:f>
              <xm:sqref>R148</xm:sqref>
            </x14:sparkline>
            <x14:sparkline>
              <xm:f>'cases_tier3 (2)'!E149:Q149</xm:f>
              <xm:sqref>R149</xm:sqref>
            </x14:sparkline>
            <x14:sparkline>
              <xm:f>'cases_tier3 (2)'!E150:Q150</xm:f>
              <xm:sqref>R150</xm:sqref>
            </x14:sparkline>
            <x14:sparkline>
              <xm:f>'cases_tier3 (2)'!E151:Q151</xm:f>
              <xm:sqref>R151</xm:sqref>
            </x14:sparkline>
            <x14:sparkline>
              <xm:f>'cases_tier3 (2)'!E152:Q152</xm:f>
              <xm:sqref>R152</xm:sqref>
            </x14:sparkline>
            <x14:sparkline>
              <xm:f>'cases_tier3 (2)'!E153:Q153</xm:f>
              <xm:sqref>R153</xm:sqref>
            </x14:sparkline>
            <x14:sparkline>
              <xm:f>'cases_tier3 (2)'!E154:Q154</xm:f>
              <xm:sqref>R154</xm:sqref>
            </x14:sparkline>
            <x14:sparkline>
              <xm:f>'cases_tier3 (2)'!E155:Q155</xm:f>
              <xm:sqref>R155</xm:sqref>
            </x14:sparkline>
            <x14:sparkline>
              <xm:f>'cases_tier3 (2)'!E156:Q156</xm:f>
              <xm:sqref>R156</xm:sqref>
            </x14:sparkline>
            <x14:sparkline>
              <xm:f>'cases_tier3 (2)'!E157:Q157</xm:f>
              <xm:sqref>R157</xm:sqref>
            </x14:sparkline>
            <x14:sparkline>
              <xm:f>'cases_tier3 (2)'!E158:Q158</xm:f>
              <xm:sqref>R158</xm:sqref>
            </x14:sparkline>
            <x14:sparkline>
              <xm:f>'cases_tier3 (2)'!E159:Q159</xm:f>
              <xm:sqref>R159</xm:sqref>
            </x14:sparkline>
            <x14:sparkline>
              <xm:f>'cases_tier3 (2)'!E160:Q160</xm:f>
              <xm:sqref>R160</xm:sqref>
            </x14:sparkline>
            <x14:sparkline>
              <xm:f>'cases_tier3 (2)'!E161:Q161</xm:f>
              <xm:sqref>R161</xm:sqref>
            </x14:sparkline>
            <x14:sparkline>
              <xm:f>'cases_tier3 (2)'!E162:Q162</xm:f>
              <xm:sqref>R162</xm:sqref>
            </x14:sparkline>
            <x14:sparkline>
              <xm:f>'cases_tier3 (2)'!E163:Q163</xm:f>
              <xm:sqref>R163</xm:sqref>
            </x14:sparkline>
            <x14:sparkline>
              <xm:f>'cases_tier3 (2)'!E164:Q164</xm:f>
              <xm:sqref>R164</xm:sqref>
            </x14:sparkline>
            <x14:sparkline>
              <xm:f>'cases_tier3 (2)'!E165:Q165</xm:f>
              <xm:sqref>R165</xm:sqref>
            </x14:sparkline>
            <x14:sparkline>
              <xm:f>'cases_tier3 (2)'!E166:Q166</xm:f>
              <xm:sqref>R166</xm:sqref>
            </x14:sparkline>
            <x14:sparkline>
              <xm:f>'cases_tier3 (2)'!E167:Q167</xm:f>
              <xm:sqref>R167</xm:sqref>
            </x14:sparkline>
            <x14:sparkline>
              <xm:f>'cases_tier3 (2)'!E168:Q168</xm:f>
              <xm:sqref>R168</xm:sqref>
            </x14:sparkline>
            <x14:sparkline>
              <xm:f>'cases_tier3 (2)'!E169:Q169</xm:f>
              <xm:sqref>R169</xm:sqref>
            </x14:sparkline>
            <x14:sparkline>
              <xm:f>'cases_tier3 (2)'!E170:Q170</xm:f>
              <xm:sqref>R170</xm:sqref>
            </x14:sparkline>
            <x14:sparkline>
              <xm:f>'cases_tier3 (2)'!E171:Q171</xm:f>
              <xm:sqref>R171</xm:sqref>
            </x14:sparkline>
            <x14:sparkline>
              <xm:f>'cases_tier3 (2)'!E172:Q172</xm:f>
              <xm:sqref>R172</xm:sqref>
            </x14:sparkline>
            <x14:sparkline>
              <xm:f>'cases_tier3 (2)'!E173:Q173</xm:f>
              <xm:sqref>R173</xm:sqref>
            </x14:sparkline>
            <x14:sparkline>
              <xm:f>'cases_tier3 (2)'!E174:Q174</xm:f>
              <xm:sqref>R174</xm:sqref>
            </x14:sparkline>
            <x14:sparkline>
              <xm:f>'cases_tier3 (2)'!E175:Q175</xm:f>
              <xm:sqref>R175</xm:sqref>
            </x14:sparkline>
            <x14:sparkline>
              <xm:f>'cases_tier3 (2)'!E176:Q176</xm:f>
              <xm:sqref>R176</xm:sqref>
            </x14:sparkline>
            <x14:sparkline>
              <xm:f>'cases_tier3 (2)'!E177:Q177</xm:f>
              <xm:sqref>R177</xm:sqref>
            </x14:sparkline>
            <x14:sparkline>
              <xm:f>'cases_tier3 (2)'!E178:Q178</xm:f>
              <xm:sqref>R178</xm:sqref>
            </x14:sparkline>
            <x14:sparkline>
              <xm:f>'cases_tier3 (2)'!E179:Q179</xm:f>
              <xm:sqref>R179</xm:sqref>
            </x14:sparkline>
            <x14:sparkline>
              <xm:f>'cases_tier3 (2)'!E180:Q180</xm:f>
              <xm:sqref>R180</xm:sqref>
            </x14:sparkline>
            <x14:sparkline>
              <xm:f>'cases_tier3 (2)'!E181:Q181</xm:f>
              <xm:sqref>R181</xm:sqref>
            </x14:sparkline>
            <x14:sparkline>
              <xm:f>'cases_tier3 (2)'!E182:Q182</xm:f>
              <xm:sqref>R182</xm:sqref>
            </x14:sparkline>
            <x14:sparkline>
              <xm:f>'cases_tier3 (2)'!E183:Q183</xm:f>
              <xm:sqref>R183</xm:sqref>
            </x14:sparkline>
            <x14:sparkline>
              <xm:f>'cases_tier3 (2)'!E184:Q184</xm:f>
              <xm:sqref>R184</xm:sqref>
            </x14:sparkline>
            <x14:sparkline>
              <xm:f>'cases_tier3 (2)'!E185:Q185</xm:f>
              <xm:sqref>R185</xm:sqref>
            </x14:sparkline>
            <x14:sparkline>
              <xm:f>'cases_tier3 (2)'!E186:Q186</xm:f>
              <xm:sqref>R186</xm:sqref>
            </x14:sparkline>
            <x14:sparkline>
              <xm:f>'cases_tier3 (2)'!E187:Q187</xm:f>
              <xm:sqref>R187</xm:sqref>
            </x14:sparkline>
            <x14:sparkline>
              <xm:f>'cases_tier3 (2)'!E188:Q188</xm:f>
              <xm:sqref>R188</xm:sqref>
            </x14:sparkline>
            <x14:sparkline>
              <xm:f>'cases_tier3 (2)'!E189:Q189</xm:f>
              <xm:sqref>R189</xm:sqref>
            </x14:sparkline>
            <x14:sparkline>
              <xm:f>'cases_tier3 (2)'!E190:Q190</xm:f>
              <xm:sqref>R190</xm:sqref>
            </x14:sparkline>
            <x14:sparkline>
              <xm:f>'cases_tier3 (2)'!E191:Q191</xm:f>
              <xm:sqref>R191</xm:sqref>
            </x14:sparkline>
            <x14:sparkline>
              <xm:f>'cases_tier3 (2)'!E192:Q192</xm:f>
              <xm:sqref>R192</xm:sqref>
            </x14:sparkline>
            <x14:sparkline>
              <xm:f>'cases_tier3 (2)'!E193:Q193</xm:f>
              <xm:sqref>R193</xm:sqref>
            </x14:sparkline>
            <x14:sparkline>
              <xm:f>'cases_tier3 (2)'!E194:Q194</xm:f>
              <xm:sqref>R194</xm:sqref>
            </x14:sparkline>
            <x14:sparkline>
              <xm:f>'cases_tier3 (2)'!E195:Q195</xm:f>
              <xm:sqref>R195</xm:sqref>
            </x14:sparkline>
            <x14:sparkline>
              <xm:f>'cases_tier3 (2)'!E196:Q196</xm:f>
              <xm:sqref>R196</xm:sqref>
            </x14:sparkline>
            <x14:sparkline>
              <xm:f>'cases_tier3 (2)'!E197:Q197</xm:f>
              <xm:sqref>R197</xm:sqref>
            </x14:sparkline>
            <x14:sparkline>
              <xm:f>'cases_tier3 (2)'!E198:Q198</xm:f>
              <xm:sqref>R198</xm:sqref>
            </x14:sparkline>
            <x14:sparkline>
              <xm:f>'cases_tier3 (2)'!E199:Q199</xm:f>
              <xm:sqref>R199</xm:sqref>
            </x14:sparkline>
            <x14:sparkline>
              <xm:f>'cases_tier3 (2)'!E200:Q200</xm:f>
              <xm:sqref>R200</xm:sqref>
            </x14:sparkline>
            <x14:sparkline>
              <xm:f>'cases_tier3 (2)'!E201:Q201</xm:f>
              <xm:sqref>R201</xm:sqref>
            </x14:sparkline>
            <x14:sparkline>
              <xm:f>'cases_tier3 (2)'!E202:Q202</xm:f>
              <xm:sqref>R202</xm:sqref>
            </x14:sparkline>
            <x14:sparkline>
              <xm:f>'cases_tier3 (2)'!E203:Q203</xm:f>
              <xm:sqref>R203</xm:sqref>
            </x14:sparkline>
            <x14:sparkline>
              <xm:f>'cases_tier3 (2)'!E204:Q204</xm:f>
              <xm:sqref>R204</xm:sqref>
            </x14:sparkline>
            <x14:sparkline>
              <xm:f>'cases_tier3 (2)'!E205:Q205</xm:f>
              <xm:sqref>R205</xm:sqref>
            </x14:sparkline>
            <x14:sparkline>
              <xm:f>'cases_tier3 (2)'!E206:Q206</xm:f>
              <xm:sqref>R206</xm:sqref>
            </x14:sparkline>
            <x14:sparkline>
              <xm:f>'cases_tier3 (2)'!E207:Q207</xm:f>
              <xm:sqref>R207</xm:sqref>
            </x14:sparkline>
            <x14:sparkline>
              <xm:f>'cases_tier3 (2)'!E208:Q208</xm:f>
              <xm:sqref>R208</xm:sqref>
            </x14:sparkline>
            <x14:sparkline>
              <xm:f>'cases_tier3 (2)'!E209:Q209</xm:f>
              <xm:sqref>R209</xm:sqref>
            </x14:sparkline>
            <x14:sparkline>
              <xm:f>'cases_tier3 (2)'!E210:Q210</xm:f>
              <xm:sqref>R210</xm:sqref>
            </x14:sparkline>
            <x14:sparkline>
              <xm:f>'cases_tier3 (2)'!E211:Q211</xm:f>
              <xm:sqref>R211</xm:sqref>
            </x14:sparkline>
            <x14:sparkline>
              <xm:f>'cases_tier3 (2)'!E212:Q212</xm:f>
              <xm:sqref>R212</xm:sqref>
            </x14:sparkline>
            <x14:sparkline>
              <xm:f>'cases_tier3 (2)'!E213:Q213</xm:f>
              <xm:sqref>R213</xm:sqref>
            </x14:sparkline>
            <x14:sparkline>
              <xm:f>'cases_tier3 (2)'!E214:Q214</xm:f>
              <xm:sqref>R214</xm:sqref>
            </x14:sparkline>
            <x14:sparkline>
              <xm:f>'cases_tier3 (2)'!E215:Q215</xm:f>
              <xm:sqref>R215</xm:sqref>
            </x14:sparkline>
            <x14:sparkline>
              <xm:f>'cases_tier3 (2)'!E216:Q216</xm:f>
              <xm:sqref>R216</xm:sqref>
            </x14:sparkline>
            <x14:sparkline>
              <xm:f>'cases_tier3 (2)'!E217:Q217</xm:f>
              <xm:sqref>R217</xm:sqref>
            </x14:sparkline>
            <x14:sparkline>
              <xm:f>'cases_tier3 (2)'!E218:Q218</xm:f>
              <xm:sqref>R218</xm:sqref>
            </x14:sparkline>
            <x14:sparkline>
              <xm:f>'cases_tier3 (2)'!E219:Q219</xm:f>
              <xm:sqref>R219</xm:sqref>
            </x14:sparkline>
            <x14:sparkline>
              <xm:f>'cases_tier3 (2)'!E220:Q220</xm:f>
              <xm:sqref>R220</xm:sqref>
            </x14:sparkline>
            <x14:sparkline>
              <xm:f>'cases_tier3 (2)'!E221:Q221</xm:f>
              <xm:sqref>R221</xm:sqref>
            </x14:sparkline>
            <x14:sparkline>
              <xm:f>'cases_tier3 (2)'!E222:Q222</xm:f>
              <xm:sqref>R222</xm:sqref>
            </x14:sparkline>
            <x14:sparkline>
              <xm:f>'cases_tier3 (2)'!E223:Q223</xm:f>
              <xm:sqref>R223</xm:sqref>
            </x14:sparkline>
            <x14:sparkline>
              <xm:f>'cases_tier3 (2)'!E224:Q224</xm:f>
              <xm:sqref>R224</xm:sqref>
            </x14:sparkline>
            <x14:sparkline>
              <xm:f>'cases_tier3 (2)'!E225:Q225</xm:f>
              <xm:sqref>R225</xm:sqref>
            </x14:sparkline>
            <x14:sparkline>
              <xm:f>'cases_tier3 (2)'!E226:Q226</xm:f>
              <xm:sqref>R226</xm:sqref>
            </x14:sparkline>
            <x14:sparkline>
              <xm:f>'cases_tier3 (2)'!E227:Q227</xm:f>
              <xm:sqref>R227</xm:sqref>
            </x14:sparkline>
            <x14:sparkline>
              <xm:f>'cases_tier3 (2)'!E228:Q228</xm:f>
              <xm:sqref>R228</xm:sqref>
            </x14:sparkline>
            <x14:sparkline>
              <xm:f>'cases_tier3 (2)'!E229:Q229</xm:f>
              <xm:sqref>R229</xm:sqref>
            </x14:sparkline>
            <x14:sparkline>
              <xm:f>'cases_tier3 (2)'!E230:Q230</xm:f>
              <xm:sqref>R230</xm:sqref>
            </x14:sparkline>
            <x14:sparkline>
              <xm:f>'cases_tier3 (2)'!E231:Q231</xm:f>
              <xm:sqref>R231</xm:sqref>
            </x14:sparkline>
            <x14:sparkline>
              <xm:f>'cases_tier3 (2)'!E232:Q232</xm:f>
              <xm:sqref>R232</xm:sqref>
            </x14:sparkline>
            <x14:sparkline>
              <xm:f>'cases_tier3 (2)'!E233:Q233</xm:f>
              <xm:sqref>R233</xm:sqref>
            </x14:sparkline>
            <x14:sparkline>
              <xm:f>'cases_tier3 (2)'!E234:Q234</xm:f>
              <xm:sqref>R234</xm:sqref>
            </x14:sparkline>
            <x14:sparkline>
              <xm:f>'cases_tier3 (2)'!E235:Q235</xm:f>
              <xm:sqref>R235</xm:sqref>
            </x14:sparkline>
            <x14:sparkline>
              <xm:f>'cases_tier3 (2)'!E236:Q236</xm:f>
              <xm:sqref>R236</xm:sqref>
            </x14:sparkline>
            <x14:sparkline>
              <xm:f>'cases_tier3 (2)'!E237:Q237</xm:f>
              <xm:sqref>R237</xm:sqref>
            </x14:sparkline>
            <x14:sparkline>
              <xm:f>'cases_tier3 (2)'!E238:Q238</xm:f>
              <xm:sqref>R238</xm:sqref>
            </x14:sparkline>
            <x14:sparkline>
              <xm:f>'cases_tier3 (2)'!E239:Q239</xm:f>
              <xm:sqref>R239</xm:sqref>
            </x14:sparkline>
            <x14:sparkline>
              <xm:f>'cases_tier3 (2)'!E240:Q240</xm:f>
              <xm:sqref>R240</xm:sqref>
            </x14:sparkline>
            <x14:sparkline>
              <xm:f>'cases_tier3 (2)'!E241:Q241</xm:f>
              <xm:sqref>R241</xm:sqref>
            </x14:sparkline>
            <x14:sparkline>
              <xm:f>'cases_tier3 (2)'!E242:Q242</xm:f>
              <xm:sqref>R242</xm:sqref>
            </x14:sparkline>
            <x14:sparkline>
              <xm:f>'cases_tier3 (2)'!E243:Q243</xm:f>
              <xm:sqref>R243</xm:sqref>
            </x14:sparkline>
            <x14:sparkline>
              <xm:f>'cases_tier3 (2)'!E244:Q244</xm:f>
              <xm:sqref>R244</xm:sqref>
            </x14:sparkline>
            <x14:sparkline>
              <xm:f>'cases_tier3 (2)'!E245:Q245</xm:f>
              <xm:sqref>R245</xm:sqref>
            </x14:sparkline>
            <x14:sparkline>
              <xm:f>'cases_tier3 (2)'!E246:Q246</xm:f>
              <xm:sqref>R246</xm:sqref>
            </x14:sparkline>
            <x14:sparkline>
              <xm:f>'cases_tier3 (2)'!E247:Q247</xm:f>
              <xm:sqref>R247</xm:sqref>
            </x14:sparkline>
            <x14:sparkline>
              <xm:f>'cases_tier3 (2)'!E248:Q248</xm:f>
              <xm:sqref>R248</xm:sqref>
            </x14:sparkline>
            <x14:sparkline>
              <xm:f>'cases_tier3 (2)'!E249:Q249</xm:f>
              <xm:sqref>R249</xm:sqref>
            </x14:sparkline>
            <x14:sparkline>
              <xm:f>'cases_tier3 (2)'!E250:Q250</xm:f>
              <xm:sqref>R250</xm:sqref>
            </x14:sparkline>
            <x14:sparkline>
              <xm:f>'cases_tier3 (2)'!E251:Q251</xm:f>
              <xm:sqref>R251</xm:sqref>
            </x14:sparkline>
            <x14:sparkline>
              <xm:f>'cases_tier3 (2)'!E252:Q252</xm:f>
              <xm:sqref>R252</xm:sqref>
            </x14:sparkline>
            <x14:sparkline>
              <xm:f>'cases_tier3 (2)'!E253:Q253</xm:f>
              <xm:sqref>R253</xm:sqref>
            </x14:sparkline>
            <x14:sparkline>
              <xm:f>'cases_tier3 (2)'!E254:Q254</xm:f>
              <xm:sqref>R254</xm:sqref>
            </x14:sparkline>
            <x14:sparkline>
              <xm:f>'cases_tier3 (2)'!E255:Q255</xm:f>
              <xm:sqref>R255</xm:sqref>
            </x14:sparkline>
            <x14:sparkline>
              <xm:f>'cases_tier3 (2)'!E256:Q256</xm:f>
              <xm:sqref>R256</xm:sqref>
            </x14:sparkline>
            <x14:sparkline>
              <xm:f>'cases_tier3 (2)'!E257:Q257</xm:f>
              <xm:sqref>R257</xm:sqref>
            </x14:sparkline>
            <x14:sparkline>
              <xm:f>'cases_tier3 (2)'!E258:Q258</xm:f>
              <xm:sqref>R258</xm:sqref>
            </x14:sparkline>
            <x14:sparkline>
              <xm:f>'cases_tier3 (2)'!E259:Q259</xm:f>
              <xm:sqref>R259</xm:sqref>
            </x14:sparkline>
            <x14:sparkline>
              <xm:f>'cases_tier3 (2)'!E260:Q260</xm:f>
              <xm:sqref>R260</xm:sqref>
            </x14:sparkline>
            <x14:sparkline>
              <xm:f>'cases_tier3 (2)'!E261:Q261</xm:f>
              <xm:sqref>R261</xm:sqref>
            </x14:sparkline>
            <x14:sparkline>
              <xm:f>'cases_tier3 (2)'!E262:Q262</xm:f>
              <xm:sqref>R262</xm:sqref>
            </x14:sparkline>
            <x14:sparkline>
              <xm:f>'cases_tier3 (2)'!E263:Q263</xm:f>
              <xm:sqref>R263</xm:sqref>
            </x14:sparkline>
            <x14:sparkline>
              <xm:f>'cases_tier3 (2)'!E264:Q264</xm:f>
              <xm:sqref>R264</xm:sqref>
            </x14:sparkline>
            <x14:sparkline>
              <xm:f>'cases_tier3 (2)'!E265:Q265</xm:f>
              <xm:sqref>R265</xm:sqref>
            </x14:sparkline>
            <x14:sparkline>
              <xm:f>'cases_tier3 (2)'!E266:Q266</xm:f>
              <xm:sqref>R266</xm:sqref>
            </x14:sparkline>
            <x14:sparkline>
              <xm:f>'cases_tier3 (2)'!E267:Q267</xm:f>
              <xm:sqref>R267</xm:sqref>
            </x14:sparkline>
            <x14:sparkline>
              <xm:f>'cases_tier3 (2)'!E268:Q268</xm:f>
              <xm:sqref>R268</xm:sqref>
            </x14:sparkline>
            <x14:sparkline>
              <xm:f>'cases_tier3 (2)'!E269:Q269</xm:f>
              <xm:sqref>R269</xm:sqref>
            </x14:sparkline>
            <x14:sparkline>
              <xm:f>'cases_tier3 (2)'!E270:Q270</xm:f>
              <xm:sqref>R270</xm:sqref>
            </x14:sparkline>
            <x14:sparkline>
              <xm:f>'cases_tier3 (2)'!E271:Q271</xm:f>
              <xm:sqref>R271</xm:sqref>
            </x14:sparkline>
            <x14:sparkline>
              <xm:f>'cases_tier3 (2)'!E272:Q272</xm:f>
              <xm:sqref>R272</xm:sqref>
            </x14:sparkline>
            <x14:sparkline>
              <xm:f>'cases_tier3 (2)'!E273:Q273</xm:f>
              <xm:sqref>R273</xm:sqref>
            </x14:sparkline>
            <x14:sparkline>
              <xm:f>'cases_tier3 (2)'!E274:Q274</xm:f>
              <xm:sqref>R274</xm:sqref>
            </x14:sparkline>
            <x14:sparkline>
              <xm:f>'cases_tier3 (2)'!E275:Q275</xm:f>
              <xm:sqref>R275</xm:sqref>
            </x14:sparkline>
            <x14:sparkline>
              <xm:f>'cases_tier3 (2)'!E276:Q276</xm:f>
              <xm:sqref>R276</xm:sqref>
            </x14:sparkline>
            <x14:sparkline>
              <xm:f>'cases_tier3 (2)'!E277:Q277</xm:f>
              <xm:sqref>R277</xm:sqref>
            </x14:sparkline>
            <x14:sparkline>
              <xm:f>'cases_tier3 (2)'!E278:Q278</xm:f>
              <xm:sqref>R278</xm:sqref>
            </x14:sparkline>
            <x14:sparkline>
              <xm:f>'cases_tier3 (2)'!E279:Q279</xm:f>
              <xm:sqref>R279</xm:sqref>
            </x14:sparkline>
            <x14:sparkline>
              <xm:f>'cases_tier3 (2)'!E280:Q280</xm:f>
              <xm:sqref>R280</xm:sqref>
            </x14:sparkline>
            <x14:sparkline>
              <xm:f>'cases_tier3 (2)'!E281:Q281</xm:f>
              <xm:sqref>R281</xm:sqref>
            </x14:sparkline>
            <x14:sparkline>
              <xm:f>'cases_tier3 (2)'!E282:Q282</xm:f>
              <xm:sqref>R282</xm:sqref>
            </x14:sparkline>
            <x14:sparkline>
              <xm:f>'cases_tier3 (2)'!E283:Q283</xm:f>
              <xm:sqref>R283</xm:sqref>
            </x14:sparkline>
            <x14:sparkline>
              <xm:f>'cases_tier3 (2)'!E284:Q284</xm:f>
              <xm:sqref>R284</xm:sqref>
            </x14:sparkline>
            <x14:sparkline>
              <xm:f>'cases_tier3 (2)'!E285:Q285</xm:f>
              <xm:sqref>R285</xm:sqref>
            </x14:sparkline>
            <x14:sparkline>
              <xm:f>'cases_tier3 (2)'!E286:Q286</xm:f>
              <xm:sqref>R286</xm:sqref>
            </x14:sparkline>
            <x14:sparkline>
              <xm:f>'cases_tier3 (2)'!E287:Q287</xm:f>
              <xm:sqref>R287</xm:sqref>
            </x14:sparkline>
            <x14:sparkline>
              <xm:f>'cases_tier3 (2)'!E288:Q288</xm:f>
              <xm:sqref>R288</xm:sqref>
            </x14:sparkline>
            <x14:sparkline>
              <xm:f>'cases_tier3 (2)'!E289:Q289</xm:f>
              <xm:sqref>R289</xm:sqref>
            </x14:sparkline>
            <x14:sparkline>
              <xm:f>'cases_tier3 (2)'!E290:Q290</xm:f>
              <xm:sqref>R290</xm:sqref>
            </x14:sparkline>
            <x14:sparkline>
              <xm:f>'cases_tier3 (2)'!E291:Q291</xm:f>
              <xm:sqref>R291</xm:sqref>
            </x14:sparkline>
            <x14:sparkline>
              <xm:f>'cases_tier3 (2)'!E292:Q292</xm:f>
              <xm:sqref>R292</xm:sqref>
            </x14:sparkline>
            <x14:sparkline>
              <xm:f>'cases_tier3 (2)'!E293:Q293</xm:f>
              <xm:sqref>R293</xm:sqref>
            </x14:sparkline>
            <x14:sparkline>
              <xm:f>'cases_tier3 (2)'!E294:Q294</xm:f>
              <xm:sqref>R294</xm:sqref>
            </x14:sparkline>
            <x14:sparkline>
              <xm:f>'cases_tier3 (2)'!E295:Q295</xm:f>
              <xm:sqref>R295</xm:sqref>
            </x14:sparkline>
            <x14:sparkline>
              <xm:f>'cases_tier3 (2)'!E296:Q296</xm:f>
              <xm:sqref>R296</xm:sqref>
            </x14:sparkline>
            <x14:sparkline>
              <xm:f>'cases_tier3 (2)'!E297:Q297</xm:f>
              <xm:sqref>R297</xm:sqref>
            </x14:sparkline>
            <x14:sparkline>
              <xm:f>'cases_tier3 (2)'!E298:Q298</xm:f>
              <xm:sqref>R298</xm:sqref>
            </x14:sparkline>
            <x14:sparkline>
              <xm:f>'cases_tier3 (2)'!E299:Q299</xm:f>
              <xm:sqref>R299</xm:sqref>
            </x14:sparkline>
            <x14:sparkline>
              <xm:f>'cases_tier3 (2)'!E300:Q300</xm:f>
              <xm:sqref>R300</xm:sqref>
            </x14:sparkline>
            <x14:sparkline>
              <xm:f>'cases_tier3 (2)'!E301:Q301</xm:f>
              <xm:sqref>R301</xm:sqref>
            </x14:sparkline>
            <x14:sparkline>
              <xm:f>'cases_tier3 (2)'!E302:Q302</xm:f>
              <xm:sqref>R302</xm:sqref>
            </x14:sparkline>
            <x14:sparkline>
              <xm:f>'cases_tier3 (2)'!E303:Q303</xm:f>
              <xm:sqref>R303</xm:sqref>
            </x14:sparkline>
            <x14:sparkline>
              <xm:f>'cases_tier3 (2)'!E304:Q304</xm:f>
              <xm:sqref>R304</xm:sqref>
            </x14:sparkline>
            <x14:sparkline>
              <xm:f>'cases_tier3 (2)'!E305:Q305</xm:f>
              <xm:sqref>R305</xm:sqref>
            </x14:sparkline>
            <x14:sparkline>
              <xm:f>'cases_tier3 (2)'!E306:Q306</xm:f>
              <xm:sqref>R306</xm:sqref>
            </x14:sparkline>
            <x14:sparkline>
              <xm:f>'cases_tier3 (2)'!E307:Q307</xm:f>
              <xm:sqref>R307</xm:sqref>
            </x14:sparkline>
            <x14:sparkline>
              <xm:f>'cases_tier3 (2)'!E308:Q308</xm:f>
              <xm:sqref>R308</xm:sqref>
            </x14:sparkline>
            <x14:sparkline>
              <xm:f>'cases_tier3 (2)'!E309:Q309</xm:f>
              <xm:sqref>R309</xm:sqref>
            </x14:sparkline>
            <x14:sparkline>
              <xm:f>'cases_tier3 (2)'!E310:Q310</xm:f>
              <xm:sqref>R310</xm:sqref>
            </x14:sparkline>
            <x14:sparkline>
              <xm:f>'cases_tier3 (2)'!E311:Q311</xm:f>
              <xm:sqref>R311</xm:sqref>
            </x14:sparkline>
            <x14:sparkline>
              <xm:f>'cases_tier3 (2)'!E312:Q312</xm:f>
              <xm:sqref>R312</xm:sqref>
            </x14:sparkline>
            <x14:sparkline>
              <xm:f>'cases_tier3 (2)'!E313:Q313</xm:f>
              <xm:sqref>R313</xm:sqref>
            </x14:sparkline>
            <x14:sparkline>
              <xm:f>'cases_tier3 (2)'!E314:Q314</xm:f>
              <xm:sqref>R314</xm:sqref>
            </x14:sparkline>
            <x14:sparkline>
              <xm:f>'cases_tier3 (2)'!E315:Q315</xm:f>
              <xm:sqref>R315</xm:sqref>
            </x14:sparkline>
            <x14:sparkline>
              <xm:f>'cases_tier3 (2)'!E316:Q316</xm:f>
              <xm:sqref>R316</xm:sqref>
            </x14:sparkline>
            <x14:sparkline>
              <xm:f>'cases_tier3 (2)'!E317:Q317</xm:f>
              <xm:sqref>R317</xm:sqref>
            </x14:sparkline>
            <x14:sparkline>
              <xm:f>'cases_tier3 (2)'!E318:Q318</xm:f>
              <xm:sqref>R318</xm:sqref>
            </x14:sparkline>
            <x14:sparkline>
              <xm:f>'cases_tier3 (2)'!E319:Q319</xm:f>
              <xm:sqref>R319</xm:sqref>
            </x14:sparkline>
            <x14:sparkline>
              <xm:f>'cases_tier3 (2)'!E320:Q320</xm:f>
              <xm:sqref>R320</xm:sqref>
            </x14:sparkline>
            <x14:sparkline>
              <xm:f>'cases_tier3 (2)'!E321:Q321</xm:f>
              <xm:sqref>R321</xm:sqref>
            </x14:sparkline>
            <x14:sparkline>
              <xm:f>'cases_tier3 (2)'!E322:Q322</xm:f>
              <xm:sqref>R322</xm:sqref>
            </x14:sparkline>
            <x14:sparkline>
              <xm:f>'cases_tier3 (2)'!E323:Q323</xm:f>
              <xm:sqref>R323</xm:sqref>
            </x14:sparkline>
            <x14:sparkline>
              <xm:f>'cases_tier3 (2)'!E324:Q324</xm:f>
              <xm:sqref>R324</xm:sqref>
            </x14:sparkline>
            <x14:sparkline>
              <xm:f>'cases_tier3 (2)'!E325:Q325</xm:f>
              <xm:sqref>R325</xm:sqref>
            </x14:sparkline>
            <x14:sparkline>
              <xm:f>'cases_tier3 (2)'!E326:Q326</xm:f>
              <xm:sqref>R326</xm:sqref>
            </x14:sparkline>
            <x14:sparkline>
              <xm:f>'cases_tier3 (2)'!E327:Q327</xm:f>
              <xm:sqref>R327</xm:sqref>
            </x14:sparkline>
            <x14:sparkline>
              <xm:f>'cases_tier3 (2)'!E328:Q328</xm:f>
              <xm:sqref>R328</xm:sqref>
            </x14:sparkline>
            <x14:sparkline>
              <xm:f>'cases_tier3 (2)'!E329:Q329</xm:f>
              <xm:sqref>R329</xm:sqref>
            </x14:sparkline>
            <x14:sparkline>
              <xm:f>'cases_tier3 (2)'!E330:Q330</xm:f>
              <xm:sqref>R330</xm:sqref>
            </x14:sparkline>
            <x14:sparkline>
              <xm:f>'cases_tier3 (2)'!E331:Q331</xm:f>
              <xm:sqref>R331</xm:sqref>
            </x14:sparkline>
            <x14:sparkline>
              <xm:f>'cases_tier3 (2)'!E332:Q332</xm:f>
              <xm:sqref>R332</xm:sqref>
            </x14:sparkline>
            <x14:sparkline>
              <xm:f>'cases_tier3 (2)'!E333:Q333</xm:f>
              <xm:sqref>R333</xm:sqref>
            </x14:sparkline>
            <x14:sparkline>
              <xm:f>'cases_tier3 (2)'!E334:Q334</xm:f>
              <xm:sqref>R334</xm:sqref>
            </x14:sparkline>
            <x14:sparkline>
              <xm:f>'cases_tier3 (2)'!E335:Q335</xm:f>
              <xm:sqref>R335</xm:sqref>
            </x14:sparkline>
            <x14:sparkline>
              <xm:f>'cases_tier3 (2)'!E336:Q336</xm:f>
              <xm:sqref>R336</xm:sqref>
            </x14:sparkline>
            <x14:sparkline>
              <xm:f>'cases_tier3 (2)'!E337:Q337</xm:f>
              <xm:sqref>R337</xm:sqref>
            </x14:sparkline>
            <x14:sparkline>
              <xm:f>'cases_tier3 (2)'!E338:Q338</xm:f>
              <xm:sqref>R338</xm:sqref>
            </x14:sparkline>
            <x14:sparkline>
              <xm:f>'cases_tier3 (2)'!E339:Q339</xm:f>
              <xm:sqref>R339</xm:sqref>
            </x14:sparkline>
            <x14:sparkline>
              <xm:f>'cases_tier3 (2)'!E340:Q340</xm:f>
              <xm:sqref>R340</xm:sqref>
            </x14:sparkline>
            <x14:sparkline>
              <xm:f>'cases_tier3 (2)'!E341:Q341</xm:f>
              <xm:sqref>R341</xm:sqref>
            </x14:sparkline>
            <x14:sparkline>
              <xm:f>'cases_tier3 (2)'!E342:Q342</xm:f>
              <xm:sqref>R342</xm:sqref>
            </x14:sparkline>
            <x14:sparkline>
              <xm:f>'cases_tier3 (2)'!E343:Q343</xm:f>
              <xm:sqref>R343</xm:sqref>
            </x14:sparkline>
            <x14:sparkline>
              <xm:f>'cases_tier3 (2)'!E344:Q344</xm:f>
              <xm:sqref>R344</xm:sqref>
            </x14:sparkline>
            <x14:sparkline>
              <xm:f>'cases_tier3 (2)'!E345:Q345</xm:f>
              <xm:sqref>R345</xm:sqref>
            </x14:sparkline>
            <x14:sparkline>
              <xm:f>'cases_tier3 (2)'!E346:Q346</xm:f>
              <xm:sqref>R346</xm:sqref>
            </x14:sparkline>
            <x14:sparkline>
              <xm:f>'cases_tier3 (2)'!E347:Q347</xm:f>
              <xm:sqref>R347</xm:sqref>
            </x14:sparkline>
            <x14:sparkline>
              <xm:f>'cases_tier3 (2)'!E348:Q348</xm:f>
              <xm:sqref>R348</xm:sqref>
            </x14:sparkline>
            <x14:sparkline>
              <xm:f>'cases_tier3 (2)'!E349:Q349</xm:f>
              <xm:sqref>R349</xm:sqref>
            </x14:sparkline>
            <x14:sparkline>
              <xm:f>'cases_tier3 (2)'!E350:Q350</xm:f>
              <xm:sqref>R350</xm:sqref>
            </x14:sparkline>
            <x14:sparkline>
              <xm:f>'cases_tier3 (2)'!E351:Q351</xm:f>
              <xm:sqref>R351</xm:sqref>
            </x14:sparkline>
            <x14:sparkline>
              <xm:f>'cases_tier3 (2)'!E352:Q352</xm:f>
              <xm:sqref>R352</xm:sqref>
            </x14:sparkline>
            <x14:sparkline>
              <xm:f>'cases_tier3 (2)'!E353:Q353</xm:f>
              <xm:sqref>R353</xm:sqref>
            </x14:sparkline>
            <x14:sparkline>
              <xm:f>'cases_tier3 (2)'!E354:Q354</xm:f>
              <xm:sqref>R354</xm:sqref>
            </x14:sparkline>
            <x14:sparkline>
              <xm:f>'cases_tier3 (2)'!E355:Q355</xm:f>
              <xm:sqref>R355</xm:sqref>
            </x14:sparkline>
            <x14:sparkline>
              <xm:f>'cases_tier3 (2)'!E356:Q356</xm:f>
              <xm:sqref>R356</xm:sqref>
            </x14:sparkline>
            <x14:sparkline>
              <xm:f>'cases_tier3 (2)'!E357:Q357</xm:f>
              <xm:sqref>R357</xm:sqref>
            </x14:sparkline>
            <x14:sparkline>
              <xm:f>'cases_tier3 (2)'!E358:Q358</xm:f>
              <xm:sqref>R358</xm:sqref>
            </x14:sparkline>
            <x14:sparkline>
              <xm:f>'cases_tier3 (2)'!E359:Q359</xm:f>
              <xm:sqref>R359</xm:sqref>
            </x14:sparkline>
            <x14:sparkline>
              <xm:f>'cases_tier3 (2)'!E360:Q360</xm:f>
              <xm:sqref>R360</xm:sqref>
            </x14:sparkline>
            <x14:sparkline>
              <xm:f>'cases_tier3 (2)'!E361:Q361</xm:f>
              <xm:sqref>R361</xm:sqref>
            </x14:sparkline>
            <x14:sparkline>
              <xm:f>'cases_tier3 (2)'!E362:Q362</xm:f>
              <xm:sqref>R362</xm:sqref>
            </x14:sparkline>
            <x14:sparkline>
              <xm:f>'cases_tier3 (2)'!E363:Q363</xm:f>
              <xm:sqref>R363</xm:sqref>
            </x14:sparkline>
            <x14:sparkline>
              <xm:f>'cases_tier3 (2)'!E364:Q364</xm:f>
              <xm:sqref>R364</xm:sqref>
            </x14:sparkline>
            <x14:sparkline>
              <xm:f>'cases_tier3 (2)'!E365:Q365</xm:f>
              <xm:sqref>R365</xm:sqref>
            </x14:sparkline>
            <x14:sparkline>
              <xm:f>'cases_tier3 (2)'!E366:Q366</xm:f>
              <xm:sqref>R366</xm:sqref>
            </x14:sparkline>
            <x14:sparkline>
              <xm:f>'cases_tier3 (2)'!E367:Q367</xm:f>
              <xm:sqref>R367</xm:sqref>
            </x14:sparkline>
            <x14:sparkline>
              <xm:f>'cases_tier3 (2)'!E368:Q368</xm:f>
              <xm:sqref>R368</xm:sqref>
            </x14:sparkline>
            <x14:sparkline>
              <xm:f>'cases_tier3 (2)'!E369:Q369</xm:f>
              <xm:sqref>R369</xm:sqref>
            </x14:sparkline>
            <x14:sparkline>
              <xm:f>'cases_tier3 (2)'!E370:Q370</xm:f>
              <xm:sqref>R370</xm:sqref>
            </x14:sparkline>
            <x14:sparkline>
              <xm:f>'cases_tier3 (2)'!E371:Q371</xm:f>
              <xm:sqref>R371</xm:sqref>
            </x14:sparkline>
            <x14:sparkline>
              <xm:f>'cases_tier3 (2)'!E372:Q372</xm:f>
              <xm:sqref>R372</xm:sqref>
            </x14:sparkline>
            <x14:sparkline>
              <xm:f>'cases_tier3 (2)'!E373:Q373</xm:f>
              <xm:sqref>R373</xm:sqref>
            </x14:sparkline>
            <x14:sparkline>
              <xm:f>'cases_tier3 (2)'!E374:Q374</xm:f>
              <xm:sqref>R374</xm:sqref>
            </x14:sparkline>
            <x14:sparkline>
              <xm:f>'cases_tier3 (2)'!E375:Q375</xm:f>
              <xm:sqref>R375</xm:sqref>
            </x14:sparkline>
            <x14:sparkline>
              <xm:f>'cases_tier3 (2)'!E376:Q376</xm:f>
              <xm:sqref>R376</xm:sqref>
            </x14:sparkline>
            <x14:sparkline>
              <xm:f>'cases_tier3 (2)'!E377:Q377</xm:f>
              <xm:sqref>R377</xm:sqref>
            </x14:sparkline>
            <x14:sparkline>
              <xm:f>'cases_tier3 (2)'!E378:Q378</xm:f>
              <xm:sqref>R378</xm:sqref>
            </x14:sparkline>
            <x14:sparkline>
              <xm:f>'cases_tier3 (2)'!E379:Q379</xm:f>
              <xm:sqref>R379</xm:sqref>
            </x14:sparkline>
            <x14:sparkline>
              <xm:f>'cases_tier3 (2)'!E380:Q380</xm:f>
              <xm:sqref>R380</xm:sqref>
            </x14:sparkline>
            <x14:sparkline>
              <xm:f>'cases_tier3 (2)'!E381:Q381</xm:f>
              <xm:sqref>R381</xm:sqref>
            </x14:sparkline>
            <x14:sparkline>
              <xm:f>'cases_tier3 (2)'!E382:Q382</xm:f>
              <xm:sqref>R382</xm:sqref>
            </x14:sparkline>
            <x14:sparkline>
              <xm:f>'cases_tier3 (2)'!E383:Q383</xm:f>
              <xm:sqref>R383</xm:sqref>
            </x14:sparkline>
            <x14:sparkline>
              <xm:f>'cases_tier3 (2)'!E384:Q384</xm:f>
              <xm:sqref>R384</xm:sqref>
            </x14:sparkline>
            <x14:sparkline>
              <xm:f>'cases_tier3 (2)'!E385:Q385</xm:f>
              <xm:sqref>R385</xm:sqref>
            </x14:sparkline>
            <x14:sparkline>
              <xm:f>'cases_tier3 (2)'!E386:Q386</xm:f>
              <xm:sqref>R386</xm:sqref>
            </x14:sparkline>
            <x14:sparkline>
              <xm:f>'cases_tier3 (2)'!E387:Q387</xm:f>
              <xm:sqref>R387</xm:sqref>
            </x14:sparkline>
            <x14:sparkline>
              <xm:f>'cases_tier3 (2)'!E388:Q388</xm:f>
              <xm:sqref>R388</xm:sqref>
            </x14:sparkline>
            <x14:sparkline>
              <xm:f>'cases_tier3 (2)'!E389:Q389</xm:f>
              <xm:sqref>R389</xm:sqref>
            </x14:sparkline>
            <x14:sparkline>
              <xm:f>'cases_tier3 (2)'!E390:Q390</xm:f>
              <xm:sqref>R390</xm:sqref>
            </x14:sparkline>
            <x14:sparkline>
              <xm:f>'cases_tier3 (2)'!E391:Q391</xm:f>
              <xm:sqref>R391</xm:sqref>
            </x14:sparkline>
            <x14:sparkline>
              <xm:f>'cases_tier3 (2)'!E392:Q392</xm:f>
              <xm:sqref>R392</xm:sqref>
            </x14:sparkline>
            <x14:sparkline>
              <xm:f>'cases_tier3 (2)'!E393:Q393</xm:f>
              <xm:sqref>R393</xm:sqref>
            </x14:sparkline>
            <x14:sparkline>
              <xm:f>'cases_tier3 (2)'!E394:Q394</xm:f>
              <xm:sqref>R394</xm:sqref>
            </x14:sparkline>
            <x14:sparkline>
              <xm:f>'cases_tier3 (2)'!E395:Q395</xm:f>
              <xm:sqref>R395</xm:sqref>
            </x14:sparkline>
            <x14:sparkline>
              <xm:f>'cases_tier3 (2)'!E396:Q396</xm:f>
              <xm:sqref>R396</xm:sqref>
            </x14:sparkline>
            <x14:sparkline>
              <xm:f>'cases_tier3 (2)'!E397:Q397</xm:f>
              <xm:sqref>R397</xm:sqref>
            </x14:sparkline>
            <x14:sparkline>
              <xm:f>'cases_tier3 (2)'!E398:Q398</xm:f>
              <xm:sqref>R398</xm:sqref>
            </x14:sparkline>
            <x14:sparkline>
              <xm:f>'cases_tier3 (2)'!E399:Q399</xm:f>
              <xm:sqref>R399</xm:sqref>
            </x14:sparkline>
            <x14:sparkline>
              <xm:f>'cases_tier3 (2)'!E400:Q400</xm:f>
              <xm:sqref>R400</xm:sqref>
            </x14:sparkline>
            <x14:sparkline>
              <xm:f>'cases_tier3 (2)'!E401:Q401</xm:f>
              <xm:sqref>R401</xm:sqref>
            </x14:sparkline>
            <x14:sparkline>
              <xm:f>'cases_tier3 (2)'!E402:Q402</xm:f>
              <xm:sqref>R402</xm:sqref>
            </x14:sparkline>
            <x14:sparkline>
              <xm:f>'cases_tier3 (2)'!E403:Q403</xm:f>
              <xm:sqref>R403</xm:sqref>
            </x14:sparkline>
            <x14:sparkline>
              <xm:f>'cases_tier3 (2)'!E404:Q404</xm:f>
              <xm:sqref>R404</xm:sqref>
            </x14:sparkline>
            <x14:sparkline>
              <xm:f>'cases_tier3 (2)'!E405:Q405</xm:f>
              <xm:sqref>R405</xm:sqref>
            </x14:sparkline>
            <x14:sparkline>
              <xm:f>'cases_tier3 (2)'!E406:Q406</xm:f>
              <xm:sqref>R406</xm:sqref>
            </x14:sparkline>
            <x14:sparkline>
              <xm:f>'cases_tier3 (2)'!E407:Q407</xm:f>
              <xm:sqref>R407</xm:sqref>
            </x14:sparkline>
            <x14:sparkline>
              <xm:f>'cases_tier3 (2)'!E408:Q408</xm:f>
              <xm:sqref>R408</xm:sqref>
            </x14:sparkline>
            <x14:sparkline>
              <xm:f>'cases_tier3 (2)'!E409:Q409</xm:f>
              <xm:sqref>R409</xm:sqref>
            </x14:sparkline>
            <x14:sparkline>
              <xm:f>'cases_tier3 (2)'!E410:Q410</xm:f>
              <xm:sqref>R410</xm:sqref>
            </x14:sparkline>
            <x14:sparkline>
              <xm:f>'cases_tier3 (2)'!E411:Q411</xm:f>
              <xm:sqref>R411</xm:sqref>
            </x14:sparkline>
            <x14:sparkline>
              <xm:f>'cases_tier3 (2)'!E412:Q412</xm:f>
              <xm:sqref>R412</xm:sqref>
            </x14:sparkline>
            <x14:sparkline>
              <xm:f>'cases_tier3 (2)'!E413:Q413</xm:f>
              <xm:sqref>R413</xm:sqref>
            </x14:sparkline>
            <x14:sparkline>
              <xm:f>'cases_tier3 (2)'!E414:Q414</xm:f>
              <xm:sqref>R414</xm:sqref>
            </x14:sparkline>
            <x14:sparkline>
              <xm:f>'cases_tier3 (2)'!E415:Q415</xm:f>
              <xm:sqref>R415</xm:sqref>
            </x14:sparkline>
            <x14:sparkline>
              <xm:f>'cases_tier3 (2)'!E416:Q416</xm:f>
              <xm:sqref>R416</xm:sqref>
            </x14:sparkline>
            <x14:sparkline>
              <xm:f>'cases_tier3 (2)'!E417:Q417</xm:f>
              <xm:sqref>R417</xm:sqref>
            </x14:sparkline>
            <x14:sparkline>
              <xm:f>'cases_tier3 (2)'!E418:Q418</xm:f>
              <xm:sqref>R418</xm:sqref>
            </x14:sparkline>
            <x14:sparkline>
              <xm:f>'cases_tier3 (2)'!E419:Q419</xm:f>
              <xm:sqref>R419</xm:sqref>
            </x14:sparkline>
            <x14:sparkline>
              <xm:f>'cases_tier3 (2)'!E420:Q420</xm:f>
              <xm:sqref>R420</xm:sqref>
            </x14:sparkline>
            <x14:sparkline>
              <xm:f>'cases_tier3 (2)'!E421:Q421</xm:f>
              <xm:sqref>R421</xm:sqref>
            </x14:sparkline>
            <x14:sparkline>
              <xm:f>'cases_tier3 (2)'!E422:Q422</xm:f>
              <xm:sqref>R422</xm:sqref>
            </x14:sparkline>
            <x14:sparkline>
              <xm:f>'cases_tier3 (2)'!E423:Q423</xm:f>
              <xm:sqref>R423</xm:sqref>
            </x14:sparkline>
            <x14:sparkline>
              <xm:f>'cases_tier3 (2)'!E424:Q424</xm:f>
              <xm:sqref>R424</xm:sqref>
            </x14:sparkline>
            <x14:sparkline>
              <xm:f>'cases_tier3 (2)'!E425:Q425</xm:f>
              <xm:sqref>R425</xm:sqref>
            </x14:sparkline>
            <x14:sparkline>
              <xm:f>'cases_tier3 (2)'!E426:Q426</xm:f>
              <xm:sqref>R426</xm:sqref>
            </x14:sparkline>
            <x14:sparkline>
              <xm:f>'cases_tier3 (2)'!E427:Q427</xm:f>
              <xm:sqref>R427</xm:sqref>
            </x14:sparkline>
            <x14:sparkline>
              <xm:f>'cases_tier3 (2)'!E428:Q428</xm:f>
              <xm:sqref>R428</xm:sqref>
            </x14:sparkline>
            <x14:sparkline>
              <xm:f>'cases_tier3 (2)'!E429:Q429</xm:f>
              <xm:sqref>R429</xm:sqref>
            </x14:sparkline>
            <x14:sparkline>
              <xm:f>'cases_tier3 (2)'!E430:Q430</xm:f>
              <xm:sqref>R430</xm:sqref>
            </x14:sparkline>
            <x14:sparkline>
              <xm:f>'cases_tier3 (2)'!E431:Q431</xm:f>
              <xm:sqref>R431</xm:sqref>
            </x14:sparkline>
            <x14:sparkline>
              <xm:f>'cases_tier3 (2)'!E432:Q432</xm:f>
              <xm:sqref>R432</xm:sqref>
            </x14:sparkline>
            <x14:sparkline>
              <xm:f>'cases_tier3 (2)'!E433:Q433</xm:f>
              <xm:sqref>R433</xm:sqref>
            </x14:sparkline>
            <x14:sparkline>
              <xm:f>'cases_tier3 (2)'!E434:Q434</xm:f>
              <xm:sqref>R434</xm:sqref>
            </x14:sparkline>
            <x14:sparkline>
              <xm:f>'cases_tier3 (2)'!E435:Q435</xm:f>
              <xm:sqref>R435</xm:sqref>
            </x14:sparkline>
            <x14:sparkline>
              <xm:f>'cases_tier3 (2)'!E436:Q436</xm:f>
              <xm:sqref>R436</xm:sqref>
            </x14:sparkline>
            <x14:sparkline>
              <xm:f>'cases_tier3 (2)'!E437:Q437</xm:f>
              <xm:sqref>R437</xm:sqref>
            </x14:sparkline>
            <x14:sparkline>
              <xm:f>'cases_tier3 (2)'!E438:Q438</xm:f>
              <xm:sqref>R438</xm:sqref>
            </x14:sparkline>
            <x14:sparkline>
              <xm:f>'cases_tier3 (2)'!E439:Q439</xm:f>
              <xm:sqref>R439</xm:sqref>
            </x14:sparkline>
            <x14:sparkline>
              <xm:f>'cases_tier3 (2)'!E440:Q440</xm:f>
              <xm:sqref>R440</xm:sqref>
            </x14:sparkline>
            <x14:sparkline>
              <xm:f>'cases_tier3 (2)'!E441:Q441</xm:f>
              <xm:sqref>R441</xm:sqref>
            </x14:sparkline>
            <x14:sparkline>
              <xm:f>'cases_tier3 (2)'!E442:Q442</xm:f>
              <xm:sqref>R442</xm:sqref>
            </x14:sparkline>
            <x14:sparkline>
              <xm:f>'cases_tier3 (2)'!E443:Q443</xm:f>
              <xm:sqref>R443</xm:sqref>
            </x14:sparkline>
            <x14:sparkline>
              <xm:f>'cases_tier3 (2)'!E444:Q444</xm:f>
              <xm:sqref>R444</xm:sqref>
            </x14:sparkline>
            <x14:sparkline>
              <xm:f>'cases_tier3 (2)'!E445:Q445</xm:f>
              <xm:sqref>R445</xm:sqref>
            </x14:sparkline>
            <x14:sparkline>
              <xm:f>'cases_tier3 (2)'!E446:Q446</xm:f>
              <xm:sqref>R446</xm:sqref>
            </x14:sparkline>
            <x14:sparkline>
              <xm:f>'cases_tier3 (2)'!E447:Q447</xm:f>
              <xm:sqref>R447</xm:sqref>
            </x14:sparkline>
            <x14:sparkline>
              <xm:f>'cases_tier3 (2)'!E448:Q448</xm:f>
              <xm:sqref>R448</xm:sqref>
            </x14:sparkline>
            <x14:sparkline>
              <xm:f>'cases_tier3 (2)'!E449:Q449</xm:f>
              <xm:sqref>R449</xm:sqref>
            </x14:sparkline>
            <x14:sparkline>
              <xm:f>'cases_tier3 (2)'!E450:Q450</xm:f>
              <xm:sqref>R450</xm:sqref>
            </x14:sparkline>
            <x14:sparkline>
              <xm:f>'cases_tier3 (2)'!E451:Q451</xm:f>
              <xm:sqref>R451</xm:sqref>
            </x14:sparkline>
            <x14:sparkline>
              <xm:f>'cases_tier3 (2)'!E452:Q452</xm:f>
              <xm:sqref>R452</xm:sqref>
            </x14:sparkline>
            <x14:sparkline>
              <xm:f>'cases_tier3 (2)'!E453:Q453</xm:f>
              <xm:sqref>R453</xm:sqref>
            </x14:sparkline>
            <x14:sparkline>
              <xm:f>'cases_tier3 (2)'!E454:Q454</xm:f>
              <xm:sqref>R454</xm:sqref>
            </x14:sparkline>
            <x14:sparkline>
              <xm:f>'cases_tier3 (2)'!E455:Q455</xm:f>
              <xm:sqref>R455</xm:sqref>
            </x14:sparkline>
            <x14:sparkline>
              <xm:f>'cases_tier3 (2)'!E456:Q456</xm:f>
              <xm:sqref>R456</xm:sqref>
            </x14:sparkline>
            <x14:sparkline>
              <xm:f>'cases_tier3 (2)'!E457:Q457</xm:f>
              <xm:sqref>R457</xm:sqref>
            </x14:sparkline>
            <x14:sparkline>
              <xm:f>'cases_tier3 (2)'!E458:Q458</xm:f>
              <xm:sqref>R458</xm:sqref>
            </x14:sparkline>
            <x14:sparkline>
              <xm:f>'cases_tier3 (2)'!E459:Q459</xm:f>
              <xm:sqref>R459</xm:sqref>
            </x14:sparkline>
            <x14:sparkline>
              <xm:f>'cases_tier3 (2)'!E460:Q460</xm:f>
              <xm:sqref>R460</xm:sqref>
            </x14:sparkline>
            <x14:sparkline>
              <xm:f>'cases_tier3 (2)'!E461:Q461</xm:f>
              <xm:sqref>R461</xm:sqref>
            </x14:sparkline>
            <x14:sparkline>
              <xm:f>'cases_tier3 (2)'!E462:Q462</xm:f>
              <xm:sqref>R462</xm:sqref>
            </x14:sparkline>
            <x14:sparkline>
              <xm:f>'cases_tier3 (2)'!E463:Q463</xm:f>
              <xm:sqref>R463</xm:sqref>
            </x14:sparkline>
            <x14:sparkline>
              <xm:f>'cases_tier3 (2)'!E464:Q464</xm:f>
              <xm:sqref>R464</xm:sqref>
            </x14:sparkline>
            <x14:sparkline>
              <xm:f>'cases_tier3 (2)'!E465:Q465</xm:f>
              <xm:sqref>R465</xm:sqref>
            </x14:sparkline>
            <x14:sparkline>
              <xm:f>'cases_tier3 (2)'!E466:Q466</xm:f>
              <xm:sqref>R466</xm:sqref>
            </x14:sparkline>
            <x14:sparkline>
              <xm:f>'cases_tier3 (2)'!E467:Q467</xm:f>
              <xm:sqref>R467</xm:sqref>
            </x14:sparkline>
            <x14:sparkline>
              <xm:f>'cases_tier3 (2)'!E468:Q468</xm:f>
              <xm:sqref>R468</xm:sqref>
            </x14:sparkline>
            <x14:sparkline>
              <xm:f>'cases_tier3 (2)'!E469:Q469</xm:f>
              <xm:sqref>R469</xm:sqref>
            </x14:sparkline>
            <x14:sparkline>
              <xm:f>'cases_tier3 (2)'!E470:Q470</xm:f>
              <xm:sqref>R470</xm:sqref>
            </x14:sparkline>
            <x14:sparkline>
              <xm:f>'cases_tier3 (2)'!E471:Q471</xm:f>
              <xm:sqref>R471</xm:sqref>
            </x14:sparkline>
            <x14:sparkline>
              <xm:f>'cases_tier3 (2)'!E472:Q472</xm:f>
              <xm:sqref>R472</xm:sqref>
            </x14:sparkline>
            <x14:sparkline>
              <xm:f>'cases_tier3 (2)'!E473:Q473</xm:f>
              <xm:sqref>R473</xm:sqref>
            </x14:sparkline>
            <x14:sparkline>
              <xm:f>'cases_tier3 (2)'!E474:Q474</xm:f>
              <xm:sqref>R474</xm:sqref>
            </x14:sparkline>
            <x14:sparkline>
              <xm:f>'cases_tier3 (2)'!E475:Q475</xm:f>
              <xm:sqref>R475</xm:sqref>
            </x14:sparkline>
            <x14:sparkline>
              <xm:f>'cases_tier3 (2)'!E476:Q476</xm:f>
              <xm:sqref>R476</xm:sqref>
            </x14:sparkline>
            <x14:sparkline>
              <xm:f>'cases_tier3 (2)'!E477:Q477</xm:f>
              <xm:sqref>R477</xm:sqref>
            </x14:sparkline>
            <x14:sparkline>
              <xm:f>'cases_tier3 (2)'!E478:Q478</xm:f>
              <xm:sqref>R478</xm:sqref>
            </x14:sparkline>
            <x14:sparkline>
              <xm:f>'cases_tier3 (2)'!E479:Q479</xm:f>
              <xm:sqref>R479</xm:sqref>
            </x14:sparkline>
            <x14:sparkline>
              <xm:f>'cases_tier3 (2)'!E480:Q480</xm:f>
              <xm:sqref>R480</xm:sqref>
            </x14:sparkline>
            <x14:sparkline>
              <xm:f>'cases_tier3 (2)'!E481:Q481</xm:f>
              <xm:sqref>R481</xm:sqref>
            </x14:sparkline>
            <x14:sparkline>
              <xm:f>'cases_tier3 (2)'!E482:Q482</xm:f>
              <xm:sqref>R482</xm:sqref>
            </x14:sparkline>
            <x14:sparkline>
              <xm:f>'cases_tier3 (2)'!E483:Q483</xm:f>
              <xm:sqref>R483</xm:sqref>
            </x14:sparkline>
            <x14:sparkline>
              <xm:f>'cases_tier3 (2)'!E484:Q484</xm:f>
              <xm:sqref>R484</xm:sqref>
            </x14:sparkline>
            <x14:sparkline>
              <xm:f>'cases_tier3 (2)'!E485:Q485</xm:f>
              <xm:sqref>R485</xm:sqref>
            </x14:sparkline>
            <x14:sparkline>
              <xm:f>'cases_tier3 (2)'!E486:Q486</xm:f>
              <xm:sqref>R486</xm:sqref>
            </x14:sparkline>
            <x14:sparkline>
              <xm:f>'cases_tier3 (2)'!E487:Q487</xm:f>
              <xm:sqref>R487</xm:sqref>
            </x14:sparkline>
            <x14:sparkline>
              <xm:f>'cases_tier3 (2)'!E488:Q488</xm:f>
              <xm:sqref>R488</xm:sqref>
            </x14:sparkline>
            <x14:sparkline>
              <xm:f>'cases_tier3 (2)'!E489:Q489</xm:f>
              <xm:sqref>R489</xm:sqref>
            </x14:sparkline>
            <x14:sparkline>
              <xm:f>'cases_tier3 (2)'!E490:Q490</xm:f>
              <xm:sqref>R490</xm:sqref>
            </x14:sparkline>
            <x14:sparkline>
              <xm:f>'cases_tier3 (2)'!E491:Q491</xm:f>
              <xm:sqref>R491</xm:sqref>
            </x14:sparkline>
            <x14:sparkline>
              <xm:f>'cases_tier3 (2)'!E492:Q492</xm:f>
              <xm:sqref>R492</xm:sqref>
            </x14:sparkline>
            <x14:sparkline>
              <xm:f>'cases_tier3 (2)'!E493:Q493</xm:f>
              <xm:sqref>R493</xm:sqref>
            </x14:sparkline>
            <x14:sparkline>
              <xm:f>'cases_tier3 (2)'!E494:Q494</xm:f>
              <xm:sqref>R494</xm:sqref>
            </x14:sparkline>
            <x14:sparkline>
              <xm:f>'cases_tier3 (2)'!E495:Q495</xm:f>
              <xm:sqref>R495</xm:sqref>
            </x14:sparkline>
            <x14:sparkline>
              <xm:f>'cases_tier3 (2)'!E496:Q496</xm:f>
              <xm:sqref>R496</xm:sqref>
            </x14:sparkline>
            <x14:sparkline>
              <xm:f>'cases_tier3 (2)'!E497:Q497</xm:f>
              <xm:sqref>R497</xm:sqref>
            </x14:sparkline>
            <x14:sparkline>
              <xm:f>'cases_tier3 (2)'!E498:Q498</xm:f>
              <xm:sqref>R498</xm:sqref>
            </x14:sparkline>
            <x14:sparkline>
              <xm:f>'cases_tier3 (2)'!E499:Q499</xm:f>
              <xm:sqref>R499</xm:sqref>
            </x14:sparkline>
            <x14:sparkline>
              <xm:f>'cases_tier3 (2)'!E500:Q500</xm:f>
              <xm:sqref>R500</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workbookViewId="0">
      <selection activeCell="H41" sqref="H41"/>
    </sheetView>
  </sheetViews>
  <sheetFormatPr defaultRowHeight="12.75"/>
  <cols>
    <col min="1" max="1" width="30.6640625" style="77" bestFit="1" customWidth="1"/>
    <col min="2" max="4" width="8.88671875" style="77"/>
    <col min="5" max="5" width="17.5546875" style="77" customWidth="1"/>
    <col min="6" max="6" width="8.88671875" style="77"/>
    <col min="7" max="7" width="14.33203125" style="77" customWidth="1"/>
    <col min="8" max="10" width="8.88671875" style="78"/>
    <col min="11" max="16384" width="8.88671875" style="77"/>
  </cols>
  <sheetData>
    <row r="1" spans="1:10">
      <c r="A1" s="76" t="s">
        <v>547</v>
      </c>
    </row>
    <row r="2" spans="1:10">
      <c r="H2" s="79" t="s">
        <v>548</v>
      </c>
      <c r="I2" s="80" t="s">
        <v>549</v>
      </c>
      <c r="J2" s="81" t="s">
        <v>550</v>
      </c>
    </row>
    <row r="3" spans="1:10">
      <c r="A3" s="76" t="s">
        <v>551</v>
      </c>
      <c r="B3" s="82"/>
      <c r="E3" s="76" t="s">
        <v>551</v>
      </c>
      <c r="F3" s="82"/>
      <c r="G3" s="77" t="s">
        <v>552</v>
      </c>
      <c r="H3" s="78">
        <v>0</v>
      </c>
      <c r="I3" s="78">
        <v>75</v>
      </c>
      <c r="J3" s="78">
        <v>136</v>
      </c>
    </row>
    <row r="4" spans="1:10">
      <c r="A4" s="77" t="s">
        <v>553</v>
      </c>
      <c r="E4" s="76" t="s">
        <v>554</v>
      </c>
      <c r="F4" s="83"/>
      <c r="G4" s="77" t="s">
        <v>555</v>
      </c>
      <c r="H4" s="78">
        <v>252</v>
      </c>
      <c r="I4" s="78">
        <v>187</v>
      </c>
      <c r="J4" s="78">
        <v>105</v>
      </c>
    </row>
    <row r="5" spans="1:10">
      <c r="A5" s="77" t="s">
        <v>556</v>
      </c>
      <c r="E5" s="76" t="s">
        <v>557</v>
      </c>
      <c r="F5" s="84"/>
      <c r="G5" s="77" t="s">
        <v>558</v>
      </c>
      <c r="H5" s="78">
        <v>87</v>
      </c>
      <c r="I5" s="78">
        <v>72</v>
      </c>
      <c r="J5" s="78">
        <v>107</v>
      </c>
    </row>
    <row r="6" spans="1:10">
      <c r="A6" s="77" t="s">
        <v>559</v>
      </c>
      <c r="E6" s="76" t="s">
        <v>560</v>
      </c>
      <c r="F6" s="85"/>
      <c r="G6" s="77" t="s">
        <v>561</v>
      </c>
      <c r="H6" s="78">
        <v>166</v>
      </c>
      <c r="I6" s="78">
        <v>214</v>
      </c>
      <c r="J6" s="78">
        <v>174</v>
      </c>
    </row>
    <row r="7" spans="1:10">
      <c r="A7" s="77" t="s">
        <v>562</v>
      </c>
      <c r="E7" s="76" t="s">
        <v>563</v>
      </c>
      <c r="F7" s="86"/>
      <c r="G7" s="77" t="s">
        <v>564</v>
      </c>
      <c r="H7" s="78">
        <v>0</v>
      </c>
      <c r="I7" s="78">
        <v>98</v>
      </c>
      <c r="J7" s="78">
        <v>120</v>
      </c>
    </row>
    <row r="8" spans="1:10">
      <c r="A8" s="77" t="s">
        <v>552</v>
      </c>
      <c r="E8" s="76" t="s">
        <v>565</v>
      </c>
      <c r="F8" s="87"/>
      <c r="G8" s="77" t="s">
        <v>566</v>
      </c>
      <c r="H8" s="78">
        <v>252</v>
      </c>
      <c r="I8" s="78">
        <v>206</v>
      </c>
      <c r="J8" s="78">
        <v>186</v>
      </c>
    </row>
    <row r="9" spans="1:10">
      <c r="A9" s="88" t="s">
        <v>567</v>
      </c>
      <c r="E9" s="76" t="s">
        <v>568</v>
      </c>
      <c r="F9" s="89"/>
      <c r="G9" s="77" t="s">
        <v>569</v>
      </c>
      <c r="H9" s="78">
        <v>0</v>
      </c>
      <c r="I9" s="78">
        <v>87</v>
      </c>
      <c r="J9" s="78">
        <v>66</v>
      </c>
    </row>
    <row r="10" spans="1:10">
      <c r="E10" s="76" t="s">
        <v>570</v>
      </c>
      <c r="F10" s="90"/>
      <c r="G10" s="77" t="s">
        <v>571</v>
      </c>
      <c r="H10" s="78">
        <v>194</v>
      </c>
      <c r="I10" s="78">
        <v>189</v>
      </c>
      <c r="J10" s="78">
        <v>222</v>
      </c>
    </row>
    <row r="11" spans="1:10">
      <c r="A11" s="76" t="s">
        <v>554</v>
      </c>
      <c r="B11" s="83"/>
    </row>
    <row r="12" spans="1:10">
      <c r="A12" s="77" t="s">
        <v>572</v>
      </c>
    </row>
    <row r="13" spans="1:10">
      <c r="A13" s="77" t="s">
        <v>556</v>
      </c>
    </row>
    <row r="14" spans="1:10">
      <c r="A14" s="77" t="s">
        <v>573</v>
      </c>
    </row>
    <row r="15" spans="1:10">
      <c r="A15" s="77" t="s">
        <v>574</v>
      </c>
    </row>
    <row r="16" spans="1:10">
      <c r="A16" s="77" t="s">
        <v>555</v>
      </c>
    </row>
    <row r="17" spans="1:2">
      <c r="A17" s="77" t="s">
        <v>575</v>
      </c>
    </row>
    <row r="19" spans="1:2">
      <c r="A19" s="76" t="s">
        <v>557</v>
      </c>
      <c r="B19" s="84"/>
    </row>
    <row r="20" spans="1:2">
      <c r="A20" s="77" t="s">
        <v>576</v>
      </c>
    </row>
    <row r="21" spans="1:2">
      <c r="A21" s="77" t="s">
        <v>556</v>
      </c>
    </row>
    <row r="22" spans="1:2">
      <c r="A22" s="77" t="s">
        <v>577</v>
      </c>
    </row>
    <row r="23" spans="1:2">
      <c r="A23" s="77" t="s">
        <v>578</v>
      </c>
    </row>
    <row r="24" spans="1:2">
      <c r="A24" s="77" t="s">
        <v>558</v>
      </c>
    </row>
    <row r="25" spans="1:2">
      <c r="A25" s="77" t="s">
        <v>579</v>
      </c>
    </row>
    <row r="27" spans="1:2">
      <c r="A27" s="76" t="s">
        <v>560</v>
      </c>
      <c r="B27" s="85"/>
    </row>
    <row r="28" spans="1:2">
      <c r="A28" s="77" t="s">
        <v>580</v>
      </c>
    </row>
    <row r="29" spans="1:2">
      <c r="A29" s="77" t="s">
        <v>556</v>
      </c>
    </row>
    <row r="30" spans="1:2">
      <c r="A30" s="77" t="s">
        <v>581</v>
      </c>
    </row>
    <row r="31" spans="1:2">
      <c r="A31" s="77" t="s">
        <v>582</v>
      </c>
    </row>
    <row r="32" spans="1:2">
      <c r="A32" s="77" t="s">
        <v>561</v>
      </c>
    </row>
    <row r="33" spans="1:2">
      <c r="A33" s="88" t="s">
        <v>583</v>
      </c>
    </row>
    <row r="35" spans="1:2">
      <c r="A35" s="76" t="s">
        <v>563</v>
      </c>
      <c r="B35" s="86"/>
    </row>
    <row r="36" spans="1:2">
      <c r="A36" s="77" t="s">
        <v>584</v>
      </c>
    </row>
    <row r="37" spans="1:2">
      <c r="A37" s="77" t="s">
        <v>556</v>
      </c>
    </row>
    <row r="38" spans="1:2">
      <c r="A38" s="77" t="s">
        <v>585</v>
      </c>
    </row>
    <row r="39" spans="1:2">
      <c r="A39" s="77" t="s">
        <v>586</v>
      </c>
    </row>
    <row r="40" spans="1:2">
      <c r="A40" s="77" t="s">
        <v>564</v>
      </c>
    </row>
    <row r="41" spans="1:2">
      <c r="A41" s="77" t="s">
        <v>587</v>
      </c>
    </row>
    <row r="43" spans="1:2">
      <c r="A43" s="76" t="s">
        <v>565</v>
      </c>
      <c r="B43" s="87"/>
    </row>
    <row r="44" spans="1:2">
      <c r="A44" s="77" t="s">
        <v>588</v>
      </c>
    </row>
    <row r="45" spans="1:2">
      <c r="A45" s="77" t="s">
        <v>589</v>
      </c>
    </row>
    <row r="46" spans="1:2">
      <c r="A46" s="77" t="s">
        <v>590</v>
      </c>
    </row>
    <row r="47" spans="1:2">
      <c r="A47" s="77" t="s">
        <v>566</v>
      </c>
    </row>
    <row r="48" spans="1:2">
      <c r="A48" s="77" t="s">
        <v>591</v>
      </c>
    </row>
    <row r="50" spans="1:2">
      <c r="A50" s="76" t="s">
        <v>568</v>
      </c>
      <c r="B50" s="89"/>
    </row>
    <row r="51" spans="1:2">
      <c r="A51" s="77" t="s">
        <v>592</v>
      </c>
    </row>
    <row r="52" spans="1:2">
      <c r="A52" s="77" t="s">
        <v>593</v>
      </c>
    </row>
    <row r="53" spans="1:2">
      <c r="A53" s="77" t="s">
        <v>594</v>
      </c>
    </row>
    <row r="54" spans="1:2">
      <c r="A54" s="77" t="s">
        <v>569</v>
      </c>
    </row>
    <row r="55" spans="1:2">
      <c r="A55" s="77" t="s">
        <v>595</v>
      </c>
    </row>
    <row r="57" spans="1:2">
      <c r="A57" s="76" t="s">
        <v>570</v>
      </c>
      <c r="B57" s="90"/>
    </row>
    <row r="58" spans="1:2">
      <c r="A58" s="77" t="s">
        <v>596</v>
      </c>
    </row>
    <row r="59" spans="1:2">
      <c r="A59" s="77" t="s">
        <v>597</v>
      </c>
    </row>
    <row r="60" spans="1:2">
      <c r="A60" s="77" t="s">
        <v>598</v>
      </c>
    </row>
    <row r="61" spans="1:2">
      <c r="A61" s="77" t="s">
        <v>571</v>
      </c>
    </row>
    <row r="62" spans="1:2">
      <c r="A62" s="77" t="s">
        <v>599</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1:G73"/>
  <sheetViews>
    <sheetView tabSelected="1" topLeftCell="A37" workbookViewId="0">
      <selection activeCell="M73" sqref="M73"/>
    </sheetView>
  </sheetViews>
  <sheetFormatPr defaultRowHeight="15"/>
  <cols>
    <col min="2" max="2" width="15.77734375" customWidth="1"/>
    <col min="3" max="6" width="16.109375" customWidth="1"/>
  </cols>
  <sheetData>
    <row r="31" spans="2:6">
      <c r="C31" s="104" t="s">
        <v>609</v>
      </c>
      <c r="D31" s="104" t="s">
        <v>610</v>
      </c>
      <c r="E31" s="104" t="s">
        <v>611</v>
      </c>
      <c r="F31" s="104" t="s">
        <v>612</v>
      </c>
    </row>
    <row r="32" spans="2:6">
      <c r="B32" t="s">
        <v>600</v>
      </c>
      <c r="D32" s="103">
        <v>0.85</v>
      </c>
    </row>
    <row r="33" spans="2:6">
      <c r="B33" t="s">
        <v>601</v>
      </c>
      <c r="C33" s="103">
        <v>0.76</v>
      </c>
      <c r="D33" s="103">
        <v>0.08</v>
      </c>
      <c r="E33" s="103">
        <v>0.03</v>
      </c>
      <c r="F33" s="103">
        <v>0.08</v>
      </c>
    </row>
    <row r="34" spans="2:6">
      <c r="B34" t="s">
        <v>602</v>
      </c>
      <c r="C34" s="103">
        <v>0.3</v>
      </c>
      <c r="D34" s="103">
        <v>0.22</v>
      </c>
      <c r="E34" s="103">
        <v>0.14000000000000001</v>
      </c>
      <c r="F34" s="103">
        <v>0.22</v>
      </c>
    </row>
    <row r="35" spans="2:6">
      <c r="B35" t="s">
        <v>603</v>
      </c>
      <c r="C35" s="103">
        <v>0.19</v>
      </c>
      <c r="D35" s="103">
        <v>0.03</v>
      </c>
      <c r="E35" s="103">
        <v>0.11</v>
      </c>
      <c r="F35" s="103">
        <v>0.48</v>
      </c>
    </row>
    <row r="36" spans="2:6">
      <c r="B36" t="s">
        <v>604</v>
      </c>
      <c r="C36" s="103">
        <v>0.3</v>
      </c>
      <c r="D36" s="103">
        <v>0.15</v>
      </c>
      <c r="E36" s="103">
        <v>0.35</v>
      </c>
      <c r="F36" s="103">
        <v>0.05</v>
      </c>
    </row>
    <row r="37" spans="2:6">
      <c r="B37" t="s">
        <v>605</v>
      </c>
      <c r="C37" s="103">
        <v>0.65</v>
      </c>
      <c r="D37" s="103">
        <v>0.03</v>
      </c>
      <c r="E37" s="103">
        <v>0.05</v>
      </c>
      <c r="F37" s="103">
        <v>0.15</v>
      </c>
    </row>
    <row r="38" spans="2:6">
      <c r="B38" t="s">
        <v>607</v>
      </c>
      <c r="C38" s="103">
        <v>0.46</v>
      </c>
      <c r="D38" s="103">
        <v>0.34</v>
      </c>
      <c r="E38" s="103">
        <v>0.11</v>
      </c>
      <c r="F38" s="103">
        <v>0.04</v>
      </c>
    </row>
    <row r="39" spans="2:6">
      <c r="B39" t="s">
        <v>606</v>
      </c>
      <c r="C39" s="103">
        <v>0.17</v>
      </c>
      <c r="D39" s="103">
        <v>0.32</v>
      </c>
      <c r="E39" s="103">
        <v>0.12</v>
      </c>
      <c r="F39" s="103">
        <v>0.03</v>
      </c>
    </row>
    <row r="40" spans="2:6">
      <c r="B40" t="s">
        <v>608</v>
      </c>
      <c r="C40" s="103">
        <v>0.43</v>
      </c>
      <c r="D40" s="103">
        <v>0.19</v>
      </c>
      <c r="E40" s="103">
        <v>0.11</v>
      </c>
      <c r="F40" s="103">
        <v>0.09</v>
      </c>
    </row>
    <row r="48" spans="2:6" ht="15.75" thickBot="1"/>
    <row r="49" spans="2:7" ht="15.75" thickBot="1">
      <c r="B49" s="105" t="s">
        <v>613</v>
      </c>
      <c r="C49" s="106">
        <v>51</v>
      </c>
      <c r="D49" s="108">
        <v>2344</v>
      </c>
      <c r="E49" s="106">
        <v>59</v>
      </c>
      <c r="F49" s="106">
        <v>13</v>
      </c>
      <c r="G49">
        <f>SUM(C49:F49)</f>
        <v>2467</v>
      </c>
    </row>
    <row r="50" spans="2:7">
      <c r="D50">
        <f>+D49/G49</f>
        <v>0.95014187271990269</v>
      </c>
    </row>
    <row r="53" spans="2:7" ht="15.75" thickBot="1"/>
    <row r="54" spans="2:7" ht="16.5" thickBot="1">
      <c r="B54" s="109" t="s">
        <v>614</v>
      </c>
      <c r="C54" s="110" t="s">
        <v>609</v>
      </c>
      <c r="D54" s="110" t="s">
        <v>610</v>
      </c>
      <c r="E54" s="110" t="s">
        <v>611</v>
      </c>
      <c r="F54" s="110" t="s">
        <v>612</v>
      </c>
    </row>
    <row r="55" spans="2:7" ht="15.75" thickBot="1">
      <c r="B55" s="105" t="s">
        <v>606</v>
      </c>
      <c r="C55" s="108">
        <v>12450</v>
      </c>
      <c r="D55" s="108">
        <v>8499</v>
      </c>
      <c r="E55" s="108">
        <v>3214</v>
      </c>
      <c r="F55" s="106">
        <v>781</v>
      </c>
      <c r="G55" s="107">
        <f>SUM(C55:F55)</f>
        <v>24944</v>
      </c>
    </row>
    <row r="56" spans="2:7" ht="15.75" thickBot="1">
      <c r="B56" s="105" t="s">
        <v>607</v>
      </c>
      <c r="C56" s="108">
        <v>5609</v>
      </c>
      <c r="D56" s="108">
        <v>4170</v>
      </c>
      <c r="E56" s="108">
        <v>1288</v>
      </c>
      <c r="F56" s="106">
        <v>488</v>
      </c>
      <c r="G56" s="107">
        <f t="shared" ref="G56:G63" si="0">SUM(C56:F56)</f>
        <v>11555</v>
      </c>
    </row>
    <row r="57" spans="2:7" ht="15.75" thickBot="1">
      <c r="B57" s="105" t="s">
        <v>605</v>
      </c>
      <c r="C57" s="108">
        <v>13075</v>
      </c>
      <c r="D57" s="106">
        <v>699</v>
      </c>
      <c r="E57" s="106">
        <v>995</v>
      </c>
      <c r="F57" s="108">
        <v>2988</v>
      </c>
      <c r="G57" s="107">
        <f t="shared" si="0"/>
        <v>17757</v>
      </c>
    </row>
    <row r="58" spans="2:7" ht="15.75" thickBot="1">
      <c r="B58" s="105" t="s">
        <v>604</v>
      </c>
      <c r="C58" s="108">
        <v>1761</v>
      </c>
      <c r="D58" s="106">
        <v>865</v>
      </c>
      <c r="E58" s="108">
        <v>2027</v>
      </c>
      <c r="F58" s="106">
        <v>275</v>
      </c>
      <c r="G58" s="107">
        <f t="shared" si="0"/>
        <v>4928</v>
      </c>
    </row>
    <row r="59" spans="2:7" ht="15.75" thickBot="1">
      <c r="B59" s="105" t="s">
        <v>603</v>
      </c>
      <c r="C59" s="106">
        <v>757</v>
      </c>
      <c r="D59" s="106">
        <v>118</v>
      </c>
      <c r="E59" s="106">
        <v>432</v>
      </c>
      <c r="F59" s="108">
        <v>1893</v>
      </c>
      <c r="G59" s="107">
        <f t="shared" si="0"/>
        <v>3200</v>
      </c>
    </row>
    <row r="60" spans="2:7" ht="15.75" thickBot="1">
      <c r="B60" s="105" t="s">
        <v>602</v>
      </c>
      <c r="C60" s="106">
        <v>867</v>
      </c>
      <c r="D60" s="106">
        <v>642</v>
      </c>
      <c r="E60" s="106">
        <v>388</v>
      </c>
      <c r="F60" s="106">
        <v>644</v>
      </c>
      <c r="G60" s="107">
        <f t="shared" si="0"/>
        <v>2541</v>
      </c>
    </row>
    <row r="61" spans="2:7" ht="30.75" thickBot="1">
      <c r="B61" s="105" t="s">
        <v>601</v>
      </c>
      <c r="C61" s="108">
        <v>2599</v>
      </c>
      <c r="D61" s="106">
        <v>264</v>
      </c>
      <c r="E61" s="106">
        <v>118</v>
      </c>
      <c r="F61" s="106">
        <v>277</v>
      </c>
      <c r="G61" s="107">
        <f t="shared" si="0"/>
        <v>3258</v>
      </c>
    </row>
    <row r="62" spans="2:7" ht="15.75" thickBot="1">
      <c r="B62" s="105" t="s">
        <v>613</v>
      </c>
      <c r="C62" s="106">
        <v>51</v>
      </c>
      <c r="D62" s="108">
        <v>2344</v>
      </c>
      <c r="E62" s="106">
        <v>59</v>
      </c>
      <c r="F62" s="106">
        <v>13</v>
      </c>
      <c r="G62" s="107">
        <f t="shared" si="0"/>
        <v>2467</v>
      </c>
    </row>
    <row r="63" spans="2:7" ht="16.5" thickBot="1">
      <c r="B63" s="111" t="s">
        <v>4</v>
      </c>
      <c r="C63" s="112">
        <v>46833</v>
      </c>
      <c r="D63" s="112">
        <v>20789</v>
      </c>
      <c r="E63" s="112">
        <v>12055</v>
      </c>
      <c r="F63" s="112">
        <v>9885</v>
      </c>
      <c r="G63" s="107">
        <f t="shared" si="0"/>
        <v>89562</v>
      </c>
    </row>
    <row r="64" spans="2:7" ht="16.5" thickBot="1">
      <c r="B64" s="109" t="s">
        <v>614</v>
      </c>
      <c r="C64" s="110" t="s">
        <v>609</v>
      </c>
      <c r="D64" s="110" t="s">
        <v>610</v>
      </c>
      <c r="E64" s="110" t="s">
        <v>611</v>
      </c>
      <c r="F64" s="110" t="s">
        <v>612</v>
      </c>
    </row>
    <row r="65" spans="2:6" ht="15.75" thickBot="1">
      <c r="B65" s="105" t="s">
        <v>606</v>
      </c>
      <c r="C65" s="113">
        <f>+C55/$G55</f>
        <v>0.49911802437459912</v>
      </c>
      <c r="D65" s="113">
        <f t="shared" ref="D65:F65" si="1">+D55/$G55</f>
        <v>0.34072322001282873</v>
      </c>
      <c r="E65" s="113">
        <f t="shared" si="1"/>
        <v>0.12884862091084029</v>
      </c>
      <c r="F65" s="113">
        <f t="shared" si="1"/>
        <v>3.1310134701731877E-2</v>
      </c>
    </row>
    <row r="66" spans="2:6" ht="15.75" thickBot="1">
      <c r="B66" s="105" t="s">
        <v>607</v>
      </c>
      <c r="C66" s="113">
        <f t="shared" ref="C66:F66" si="2">+C56/$G56</f>
        <v>0.48541756815231502</v>
      </c>
      <c r="D66" s="113">
        <f t="shared" si="2"/>
        <v>0.36088273474686283</v>
      </c>
      <c r="E66" s="113">
        <f t="shared" si="2"/>
        <v>0.11146689744699265</v>
      </c>
      <c r="F66" s="113">
        <f t="shared" si="2"/>
        <v>4.2232799653829513E-2</v>
      </c>
    </row>
    <row r="67" spans="2:6" ht="15.75" thickBot="1">
      <c r="B67" s="105" t="s">
        <v>605</v>
      </c>
      <c r="C67" s="113">
        <f t="shared" ref="C67:F67" si="3">+C57/$G57</f>
        <v>0.73632933491017627</v>
      </c>
      <c r="D67" s="113">
        <f t="shared" si="3"/>
        <v>3.9364757560398714E-2</v>
      </c>
      <c r="E67" s="113">
        <f t="shared" si="3"/>
        <v>5.6034240018021063E-2</v>
      </c>
      <c r="F67" s="113">
        <f t="shared" si="3"/>
        <v>0.16827166751140396</v>
      </c>
    </row>
    <row r="68" spans="2:6" ht="15.75" thickBot="1">
      <c r="B68" s="105" t="s">
        <v>604</v>
      </c>
      <c r="C68" s="113">
        <f t="shared" ref="C68:F68" si="4">+C58/$G58</f>
        <v>0.3573457792207792</v>
      </c>
      <c r="D68" s="113">
        <f t="shared" si="4"/>
        <v>0.17552759740259741</v>
      </c>
      <c r="E68" s="113">
        <f t="shared" si="4"/>
        <v>0.41132305194805197</v>
      </c>
      <c r="F68" s="113">
        <f t="shared" si="4"/>
        <v>5.5803571428571432E-2</v>
      </c>
    </row>
    <row r="69" spans="2:6" ht="15.75" thickBot="1">
      <c r="B69" s="105" t="s">
        <v>603</v>
      </c>
      <c r="C69" s="113">
        <f t="shared" ref="C69:F69" si="5">+C59/$G59</f>
        <v>0.23656250000000001</v>
      </c>
      <c r="D69" s="113">
        <f t="shared" si="5"/>
        <v>3.6874999999999998E-2</v>
      </c>
      <c r="E69" s="113">
        <f t="shared" si="5"/>
        <v>0.13500000000000001</v>
      </c>
      <c r="F69" s="113">
        <f t="shared" si="5"/>
        <v>0.59156249999999999</v>
      </c>
    </row>
    <row r="70" spans="2:6" ht="15.75" thickBot="1">
      <c r="B70" s="105" t="s">
        <v>602</v>
      </c>
      <c r="C70" s="113">
        <f t="shared" ref="C70:F70" si="6">+C60/$G60</f>
        <v>0.34120425029515938</v>
      </c>
      <c r="D70" s="113">
        <f t="shared" si="6"/>
        <v>0.25265643447461628</v>
      </c>
      <c r="E70" s="113">
        <f t="shared" si="6"/>
        <v>0.15269578905942544</v>
      </c>
      <c r="F70" s="113">
        <f t="shared" si="6"/>
        <v>0.25344352617079891</v>
      </c>
    </row>
    <row r="71" spans="2:6" ht="30.75" thickBot="1">
      <c r="B71" s="105" t="s">
        <v>601</v>
      </c>
      <c r="C71" s="113">
        <f t="shared" ref="C71:F71" si="7">+C61/$G61</f>
        <v>0.79772866789441377</v>
      </c>
      <c r="D71" s="113">
        <f t="shared" si="7"/>
        <v>8.1031307550644568E-2</v>
      </c>
      <c r="E71" s="113">
        <f t="shared" si="7"/>
        <v>3.6218538980969918E-2</v>
      </c>
      <c r="F71" s="113">
        <f t="shared" si="7"/>
        <v>8.5021485573971767E-2</v>
      </c>
    </row>
    <row r="72" spans="2:6" ht="15.75" thickBot="1">
      <c r="B72" s="105" t="s">
        <v>613</v>
      </c>
      <c r="C72" s="113">
        <f t="shared" ref="C72:F73" si="8">+C62/$G62</f>
        <v>2.0672882042967168E-2</v>
      </c>
      <c r="D72" s="113">
        <f t="shared" si="8"/>
        <v>0.95014187271990269</v>
      </c>
      <c r="E72" s="113">
        <f t="shared" si="8"/>
        <v>2.3915687069314958E-2</v>
      </c>
      <c r="F72" s="113">
        <f t="shared" si="8"/>
        <v>5.2695581678151599E-3</v>
      </c>
    </row>
    <row r="73" spans="2:6" ht="16.5" thickBot="1">
      <c r="B73" s="111" t="s">
        <v>4</v>
      </c>
      <c r="C73" s="113">
        <f t="shared" si="8"/>
        <v>0.52291150264621156</v>
      </c>
      <c r="D73" s="113">
        <f t="shared" si="8"/>
        <v>0.23211853241330027</v>
      </c>
      <c r="E73" s="113">
        <f t="shared" si="8"/>
        <v>0.13459949532167662</v>
      </c>
      <c r="F73" s="113">
        <f t="shared" si="8"/>
        <v>0.11037046961881156</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Introduction</vt:lpstr>
      <vt:lpstr>cases_tier1</vt:lpstr>
      <vt:lpstr>cases_tier2</vt:lpstr>
      <vt:lpstr>cases_tier3</vt:lpstr>
      <vt:lpstr>Top part 2</vt:lpstr>
      <vt:lpstr>Top part 2 Increases</vt:lpstr>
      <vt:lpstr>cases_tier3 (2)</vt:lpstr>
      <vt:lpstr>Colours</vt:lpstr>
      <vt:lpstr>Sheet1</vt:lpstr>
      <vt:lpstr>cases_tier1!Print_Area</vt:lpstr>
      <vt:lpstr>cases_tier2!Print_Area</vt:lpstr>
      <vt:lpstr>cases_tier3!Print_Area</vt:lpstr>
      <vt:lpstr>'cases_tier3 (2)'!Print_Area</vt:lpstr>
      <vt:lpstr>Introduction!Print_Area</vt:lpstr>
      <vt:lpstr>'Top part 2'!Print_Area</vt:lpstr>
      <vt:lpstr>'Top part 2 Increases'!Print_Area</vt:lpstr>
      <vt:lpstr>cases_tier2!Print_Titles</vt:lpstr>
      <vt:lpstr>cases_tier3!Print_Titles</vt:lpstr>
      <vt:lpstr>'cases_tier3 (2)'!Print_Titles</vt:lpstr>
      <vt:lpstr>'Top part 2'!Print_Titles</vt:lpstr>
      <vt:lpstr>'Top part 2 Increases'!Print_Titles</vt:lpstr>
    </vt:vector>
  </TitlesOfParts>
  <Company>CAB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Marsden, Peter</dc:creator>
  <cp:lastModifiedBy>Watson, Pete</cp:lastModifiedBy>
  <cp:lastPrinted>2015-07-15T13:56:22Z</cp:lastPrinted>
  <dcterms:created xsi:type="dcterms:W3CDTF">2015-07-09T09:45:31Z</dcterms:created>
  <dcterms:modified xsi:type="dcterms:W3CDTF">2015-08-10T15:34:22Z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LastInsertion">
    <vt:lpwstr>UNCLASSIFIED</vt:lpwstr>
  </property>
  <property fmtid="{D5CDD505-2E9C-101B-9397-08002B2CF9AE}" pid="3" name="PM_SecurityClassification">
    <vt:lpwstr>UNCLASSIFIED</vt:lpwstr>
  </property>
  <property fmtid="{D5CDD505-2E9C-101B-9397-08002B2CF9AE}" pid="4" name="PM_Qualifier">
    <vt:lpwstr/>
  </property>
  <property fmtid="{D5CDD505-2E9C-101B-9397-08002B2CF9AE}" pid="5" name="PM_DisplayValueSecClassificationWithQualifier">
    <vt:lpwstr>UNCLASSIFIED</vt:lpwstr>
  </property>
  <property fmtid="{D5CDD505-2E9C-101B-9397-08002B2CF9AE}" pid="6" name="PM_InsertionValue">
    <vt:lpwstr>UNCLASSIFIED</vt:lpwstr>
  </property>
  <property fmtid="{D5CDD505-2E9C-101B-9397-08002B2CF9AE}" pid="7" name="PM_Originator_Hash_SHA1">
    <vt:lpwstr>228FD8AFF53CBDD905A60D884827011570C3A83A</vt:lpwstr>
  </property>
  <property fmtid="{D5CDD505-2E9C-101B-9397-08002B2CF9AE}" pid="8" name="PM_Hash_Version">
    <vt:lpwstr>2012.2</vt:lpwstr>
  </property>
  <property fmtid="{D5CDD505-2E9C-101B-9397-08002B2CF9AE}" pid="9" name="PM_Hash_Salt">
    <vt:lpwstr>7992682920181024A804E6D404941784</vt:lpwstr>
  </property>
  <property fmtid="{D5CDD505-2E9C-101B-9397-08002B2CF9AE}" pid="10" name="PM_Hash_SHA1">
    <vt:lpwstr>DA8C6B99B3EC471DED398657829CFBD6498E15EE</vt:lpwstr>
  </property>
</Properties>
</file>