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troduction" sheetId="1" r:id="rId3"/>
    <sheet state="visible" name="energy_cases_tier1" sheetId="2" r:id="rId4"/>
    <sheet state="visible" name="energy_cases_tier2" sheetId="3" r:id="rId5"/>
  </sheets>
  <definedNames/>
  <calcPr/>
</workbook>
</file>

<file path=xl/sharedStrings.xml><?xml version="1.0" encoding="utf-8"?>
<sst xmlns="http://schemas.openxmlformats.org/spreadsheetml/2006/main" count="176" uniqueCount="122">
  <si>
    <t>Consumer Service Energy Cases</t>
  </si>
  <si>
    <t>Energy cases at tier 1</t>
  </si>
  <si>
    <t>Energy cases at tier 2</t>
  </si>
  <si>
    <t>England &amp; Wales: energy cases by product type at tier 1</t>
  </si>
  <si>
    <t>Key:</t>
  </si>
  <si>
    <t>&gt; 5% increase</t>
  </si>
  <si>
    <t>Please note that direction indicator icons will not work in Google sheets</t>
  </si>
  <si>
    <t>&lt; 5% variance</t>
  </si>
  <si>
    <t>&gt; 5% decrease</t>
  </si>
  <si>
    <t>Tier 1 product type</t>
  </si>
  <si>
    <t>2012-13</t>
  </si>
  <si>
    <t>2013-14</t>
  </si>
  <si>
    <t>2014-15</t>
  </si>
  <si>
    <t>2015/16</t>
  </si>
  <si>
    <t>Trend from April 2012</t>
  </si>
  <si>
    <t>change against same quarter in previous year</t>
  </si>
  <si>
    <t>direction indicator</t>
  </si>
  <si>
    <t>Q1</t>
  </si>
  <si>
    <t>Q2</t>
  </si>
  <si>
    <t>Q3</t>
  </si>
  <si>
    <t>Q4</t>
  </si>
  <si>
    <t>Unknown</t>
  </si>
  <si>
    <t>Billing errors</t>
  </si>
  <si>
    <t>Customer Service failure</t>
  </si>
  <si>
    <t>Debt/Disconnections</t>
  </si>
  <si>
    <t>Distribution/Transportation</t>
  </si>
  <si>
    <t>Information</t>
  </si>
  <si>
    <t>Marketing</t>
  </si>
  <si>
    <t>Metering</t>
  </si>
  <si>
    <t>PPMs</t>
  </si>
  <si>
    <t>Price Comparison Services</t>
  </si>
  <si>
    <t>Smart Meters</t>
  </si>
  <si>
    <t>Transfers</t>
  </si>
  <si>
    <t>Grand Total</t>
  </si>
  <si>
    <t>Tier 2 product type</t>
  </si>
  <si>
    <t>% change against Q4 2014-15</t>
  </si>
  <si>
    <t>Unknown total</t>
  </si>
  <si>
    <t>Amount on bill does not match smart meter energy display</t>
  </si>
  <si>
    <t>Back-billing / catch up bill received</t>
  </si>
  <si>
    <t>Clarity of bill</t>
  </si>
  <si>
    <t>Customer not responsible for bill / debt</t>
  </si>
  <si>
    <t>DD unauthorised withdrawal</t>
  </si>
  <si>
    <t>Disputed use of premises: business/domestic</t>
  </si>
  <si>
    <t>Failure to refund</t>
  </si>
  <si>
    <t>Failure to set up DD / DD set at incorrect level</t>
  </si>
  <si>
    <t>Final bill not received</t>
  </si>
  <si>
    <t>Incorrect opening / closing meter reading on transfer</t>
  </si>
  <si>
    <t>Missing/Misdirected Payments (credit meter)</t>
  </si>
  <si>
    <t>Multiple MPRs/MPANs for one site</t>
  </si>
  <si>
    <t>New bill not received / Frequency of bills</t>
  </si>
  <si>
    <t>Online tariff problem</t>
  </si>
  <si>
    <t>PPM statements</t>
  </si>
  <si>
    <t>Security deposits</t>
  </si>
  <si>
    <t>Billing errors Total</t>
  </si>
  <si>
    <t>Complaint not registered by company</t>
  </si>
  <si>
    <t>Phone queue too long</t>
  </si>
  <si>
    <t>Customer Service failure Total</t>
  </si>
  <si>
    <t>Unable to request suitable payment methods (fuel direct, PPM)</t>
  </si>
  <si>
    <t>Debt recovery practices</t>
  </si>
  <si>
    <t>Disconnection following due process</t>
  </si>
  <si>
    <t>Disconnection/forced PPM in error</t>
  </si>
  <si>
    <t>Disconnection/forced PPM without proper process</t>
  </si>
  <si>
    <t>Disputed Rights of Entry</t>
  </si>
  <si>
    <t>PPM self disconnection (unable to credit meter)</t>
  </si>
  <si>
    <t>Unsuitable or unaffordable payment scheme to cover debt</t>
  </si>
  <si>
    <t>Vulnerable Consumer disconnected</t>
  </si>
  <si>
    <t>Debt/Disconnections Total</t>
  </si>
  <si>
    <t>Connections/alterations of supply</t>
  </si>
  <si>
    <t>Difficulty or delay in obtaining connection/alteration to supply</t>
  </si>
  <si>
    <t>Emergency service provision gas</t>
  </si>
  <si>
    <t>Excavations/Reinstatement</t>
  </si>
  <si>
    <t>Network safety</t>
  </si>
  <si>
    <t>Quality of supply</t>
  </si>
  <si>
    <t>Reliability of supply/supply disruptions</t>
  </si>
  <si>
    <t>Distribution/Transportation Total</t>
  </si>
  <si>
    <t>Company contact details (non complaint purposes)</t>
  </si>
  <si>
    <t>Energy Efficiency advice</t>
  </si>
  <si>
    <t>How to change supplier</t>
  </si>
  <si>
    <t>Maximum resale price</t>
  </si>
  <si>
    <t>Non domestic contract issues</t>
  </si>
  <si>
    <t>Pricing information</t>
  </si>
  <si>
    <t>Priority Services Register</t>
  </si>
  <si>
    <t>Smart Metering information</t>
  </si>
  <si>
    <t>Supply point number information</t>
  </si>
  <si>
    <t>Information Total</t>
  </si>
  <si>
    <t>Consumer agreed only to receive information</t>
  </si>
  <si>
    <t>Inappropriate staff behaviour</t>
  </si>
  <si>
    <t>Misrepresentation</t>
  </si>
  <si>
    <t>Signatory not responsible for account</t>
  </si>
  <si>
    <t>Suspected forged signature</t>
  </si>
  <si>
    <t>Marketing Total</t>
  </si>
  <si>
    <t>Meter accuracy</t>
  </si>
  <si>
    <t>Meter positioning</t>
  </si>
  <si>
    <t>Meter provision or exchange</t>
  </si>
  <si>
    <t>Meter reading/data collection</t>
  </si>
  <si>
    <t>Supply point administration query (MPRN / MPR/MPAS)</t>
  </si>
  <si>
    <t>Suspected meter tampering</t>
  </si>
  <si>
    <t>Metering Total</t>
  </si>
  <si>
    <t>Delay in issuing PPM card (currently off supply)</t>
  </si>
  <si>
    <t>Delay in issuing PPM card (currently on supply)</t>
  </si>
  <si>
    <t>Difficulty charging PPM card/card faulty/card lost</t>
  </si>
  <si>
    <t>Issue with change of payment method from PPM to credit or vice versa</t>
  </si>
  <si>
    <t>PPM misdirected payments</t>
  </si>
  <si>
    <t>PPM settings (incorrect tariff rate / incorrect debt repayment rate)</t>
  </si>
  <si>
    <t>PPMs Total</t>
  </si>
  <si>
    <t>Complaint about Price Comparison Service Provider</t>
  </si>
  <si>
    <t>Price Comparison Services Total</t>
  </si>
  <si>
    <t>Problems with Energy display/In Home Display</t>
  </si>
  <si>
    <t>Smart Meter installation</t>
  </si>
  <si>
    <t>Smart Meters Total</t>
  </si>
  <si>
    <t>Breach of Erroneous Transfer Charter</t>
  </si>
  <si>
    <t>Cancelled contract not actioned</t>
  </si>
  <si>
    <t>Failure to correctly apply for transfer</t>
  </si>
  <si>
    <t>Problems arising from Contracts</t>
  </si>
  <si>
    <t>Supplier Objection - reasons unknown</t>
  </si>
  <si>
    <t>Supplier objection to transfer on grounds of contract terms</t>
  </si>
  <si>
    <t>Supplier objection to transfer on grounds of debt</t>
  </si>
  <si>
    <t>Supplier unable to supply</t>
  </si>
  <si>
    <t>Transfer in error due to incorrect supply point information</t>
  </si>
  <si>
    <t>Transfer not actioned after price notification received</t>
  </si>
  <si>
    <t>Transfer windows</t>
  </si>
  <si>
    <t>Transfers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</si>
</sst>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14">
    <font>
      <sz val="12.0"/>
      <color rgb="FF000000"/>
      <name val="Arial"/>
    </font>
    <font>
      <b/>
      <sz val="12.0"/>
      <color rgb="FFFFFFFF"/>
      <name val="Arial"/>
    </font>
    <font>
      <sz val="12.0"/>
      <color rgb="FFFFFFFF"/>
      <name val="Arial"/>
    </font>
    <font>
      <u/>
      <sz val="12.0"/>
      <color rgb="FF0000FF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sz val="16.0"/>
      <color rgb="FF000000"/>
      <name val="Arial"/>
    </font>
    <font>
      <b/>
      <sz val="12.0"/>
      <color rgb="FF000000"/>
      <name val="Arial"/>
    </font>
    <font>
      <b/>
      <i/>
      <sz val="11.0"/>
      <color rgb="FF000000"/>
      <name val="Arial"/>
    </font>
    <font>
      <b/>
      <sz val="14.0"/>
      <color rgb="FF000000"/>
      <name val="Arial"/>
    </font>
    <font>
      <b/>
      <sz val="10.0"/>
      <color rgb="FFFFFFFF"/>
      <name val="Arial"/>
    </font>
    <font/>
    <font>
      <b/>
      <sz val="14.0"/>
      <color rgb="FFFFFFFF"/>
      <name val="Arial"/>
    </font>
    <font>
      <sz val="10.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rgb="FF4F81BD"/>
        <bgColor rgb="FF4F81BD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00427D"/>
        <bgColor rgb="FF00427D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/>
    </xf>
    <xf borderId="0" fillId="2" fontId="0" numFmtId="0" xfId="0" applyBorder="1" applyFill="1" applyFont="1"/>
    <xf borderId="0" fillId="3" fontId="1" numFmtId="0" xfId="0" applyBorder="1" applyFill="1" applyFont="1"/>
    <xf borderId="0" fillId="3" fontId="2" numFmtId="0" xfId="0" applyBorder="1" applyFont="1"/>
    <xf borderId="0" fillId="4" fontId="0" numFmtId="0" xfId="0" applyBorder="1" applyFill="1" applyFont="1"/>
    <xf borderId="0" fillId="2" fontId="3" numFmtId="0" xfId="0" applyBorder="1" applyFont="1"/>
    <xf borderId="0" fillId="2" fontId="4" numFmtId="0" xfId="0" applyBorder="1" applyFont="1"/>
    <xf borderId="0" fillId="2" fontId="5" numFmtId="0" xfId="0" applyBorder="1" applyFont="1"/>
    <xf borderId="0" fillId="2" fontId="5" numFmtId="3" xfId="0" applyBorder="1" applyFont="1" applyNumberFormat="1"/>
    <xf borderId="0" fillId="4" fontId="4" numFmtId="0" xfId="0" applyBorder="1" applyFont="1"/>
    <xf borderId="0" fillId="4" fontId="6" numFmtId="0" xfId="0" applyBorder="1" applyFont="1"/>
    <xf borderId="0" fillId="4" fontId="5" numFmtId="0" xfId="0" applyBorder="1" applyFont="1"/>
    <xf borderId="0" fillId="4" fontId="5" numFmtId="3" xfId="0" applyBorder="1" applyFont="1" applyNumberFormat="1"/>
    <xf borderId="0" fillId="4" fontId="7" numFmtId="0" xfId="0" applyAlignment="1" applyBorder="1" applyFont="1">
      <alignment horizontal="right"/>
    </xf>
    <xf borderId="0" fillId="4" fontId="4" numFmtId="0" xfId="0" applyAlignment="1" applyBorder="1" applyFont="1">
      <alignment horizontal="right"/>
    </xf>
    <xf borderId="0" fillId="4" fontId="8" numFmtId="0" xfId="0" applyBorder="1" applyFont="1"/>
    <xf borderId="0" fillId="2" fontId="6" numFmtId="0" xfId="0" applyBorder="1" applyFont="1"/>
    <xf borderId="0" fillId="5" fontId="9" numFmtId="0" xfId="0" applyAlignment="1" applyBorder="1" applyFill="1" applyFont="1">
      <alignment vertical="top"/>
    </xf>
    <xf borderId="0" fillId="6" fontId="10" numFmtId="0" xfId="0" applyAlignment="1" applyBorder="1" applyFill="1" applyFont="1">
      <alignment horizontal="center" vertical="center"/>
    </xf>
    <xf borderId="0" fillId="0" fontId="11" numFmtId="0" xfId="0" applyBorder="1" applyFont="1"/>
    <xf borderId="0" fillId="0" fontId="11" numFmtId="0" xfId="0" applyBorder="1" applyFont="1"/>
    <xf borderId="0" fillId="3" fontId="10" numFmtId="0" xfId="0" applyAlignment="1" applyBorder="1" applyFont="1">
      <alignment horizontal="center" vertical="center"/>
    </xf>
    <xf borderId="0" fillId="7" fontId="10" numFmtId="0" xfId="0" applyAlignment="1" applyBorder="1" applyFill="1" applyFont="1">
      <alignment vertical="top" wrapText="1"/>
    </xf>
    <xf borderId="0" fillId="0" fontId="11" numFmtId="0" xfId="0" applyBorder="1" applyFont="1"/>
    <xf borderId="0" fillId="8" fontId="5" numFmtId="0" xfId="0" applyAlignment="1" applyBorder="1" applyFill="1" applyFont="1">
      <alignment horizontal="right"/>
    </xf>
    <xf borderId="0" fillId="9" fontId="5" numFmtId="0" xfId="0" applyAlignment="1" applyBorder="1" applyFill="1" applyFont="1">
      <alignment horizontal="right"/>
    </xf>
    <xf borderId="0" fillId="9" fontId="5" numFmtId="3" xfId="0" applyAlignment="1" applyBorder="1" applyFont="1" applyNumberFormat="1">
      <alignment horizontal="right"/>
    </xf>
    <xf borderId="0" fillId="9" fontId="4" numFmtId="0" xfId="0" applyBorder="1" applyFont="1"/>
    <xf borderId="0" fillId="0" fontId="4" numFmtId="164" xfId="0" applyFont="1" applyNumberFormat="1"/>
    <xf borderId="0" fillId="0" fontId="4" numFmtId="3" xfId="0" applyFont="1" applyNumberFormat="1"/>
    <xf borderId="0" fillId="0" fontId="4" numFmtId="0" xfId="0" applyFont="1"/>
    <xf borderId="0" fillId="0" fontId="4" numFmtId="9" xfId="0" applyFont="1" applyNumberFormat="1"/>
    <xf borderId="0" fillId="0" fontId="4" numFmtId="0" xfId="0" applyAlignment="1" applyFont="1">
      <alignment horizontal="center"/>
    </xf>
    <xf borderId="0" fillId="10" fontId="10" numFmtId="0" xfId="0" applyBorder="1" applyFill="1" applyFont="1"/>
    <xf borderId="0" fillId="10" fontId="10" numFmtId="164" xfId="0" applyBorder="1" applyFont="1" applyNumberFormat="1"/>
    <xf borderId="0" fillId="10" fontId="10" numFmtId="3" xfId="0" applyBorder="1" applyFont="1" applyNumberFormat="1"/>
    <xf borderId="0" fillId="10" fontId="4" numFmtId="9" xfId="0" applyBorder="1" applyFont="1" applyNumberFormat="1"/>
    <xf borderId="0" fillId="10" fontId="5" numFmtId="0" xfId="0" applyAlignment="1" applyBorder="1" applyFont="1">
      <alignment horizontal="center"/>
    </xf>
    <xf borderId="0" fillId="2" fontId="4" numFmtId="3" xfId="0" applyBorder="1" applyFont="1" applyNumberFormat="1"/>
    <xf borderId="0" fillId="4" fontId="4" numFmtId="3" xfId="0" applyBorder="1" applyFont="1" applyNumberFormat="1"/>
    <xf borderId="0" fillId="7" fontId="12" numFmtId="0" xfId="0" applyAlignment="1" applyBorder="1" applyFont="1">
      <alignment vertical="top"/>
    </xf>
    <xf borderId="0" fillId="6" fontId="10" numFmtId="3" xfId="0" applyAlignment="1" applyBorder="1" applyFont="1" applyNumberFormat="1">
      <alignment horizontal="center" vertical="center"/>
    </xf>
    <xf borderId="0" fillId="3" fontId="10" numFmtId="3" xfId="0" applyAlignment="1" applyBorder="1" applyFont="1" applyNumberFormat="1">
      <alignment horizontal="center" vertical="center"/>
    </xf>
    <xf borderId="0" fillId="8" fontId="5" numFmtId="3" xfId="0" applyAlignment="1" applyBorder="1" applyFont="1" applyNumberFormat="1">
      <alignment horizontal="right"/>
    </xf>
    <xf borderId="0" fillId="5" fontId="12" numFmtId="0" xfId="0" applyBorder="1" applyFont="1"/>
    <xf borderId="0" fillId="11" fontId="7" numFmtId="0" xfId="0" applyBorder="1" applyFill="1" applyFont="1"/>
    <xf borderId="0" fillId="11" fontId="4" numFmtId="0" xfId="0" applyBorder="1" applyFont="1"/>
    <xf borderId="0" fillId="11" fontId="4" numFmtId="3" xfId="0" applyBorder="1" applyFont="1" applyNumberFormat="1"/>
    <xf borderId="0" fillId="11" fontId="5" numFmtId="3" xfId="0" applyBorder="1" applyFont="1" applyNumberFormat="1"/>
    <xf borderId="0" fillId="11" fontId="5" numFmtId="0" xfId="0" applyBorder="1" applyFont="1"/>
    <xf borderId="0" fillId="11" fontId="13" numFmtId="9" xfId="0" applyBorder="1" applyFont="1" applyNumberFormat="1"/>
    <xf borderId="0" fillId="11" fontId="5" numFmtId="0" xfId="0" applyAlignment="1" applyBorder="1" applyFont="1">
      <alignment horizontal="center"/>
    </xf>
    <xf borderId="0" fillId="5" fontId="7" numFmtId="0" xfId="0" applyBorder="1" applyFont="1"/>
    <xf borderId="0" fillId="11" fontId="4" numFmtId="0" xfId="0" applyAlignment="1" applyBorder="1" applyFont="1">
      <alignment horizontal="center"/>
    </xf>
    <xf borderId="0" fillId="10" fontId="1" numFmtId="0" xfId="0" applyBorder="1" applyFont="1"/>
    <xf borderId="0" fillId="10" fontId="1" numFmtId="3" xfId="0" applyBorder="1" applyFont="1" applyNumberFormat="1"/>
    <xf borderId="0" fillId="10" fontId="7" numFmtId="0" xfId="0" applyBorder="1" applyFont="1"/>
    <xf borderId="0" fillId="10" fontId="7" numFmtId="0" xfId="0" applyAlignment="1" applyBorder="1" applyFont="1">
      <alignment horizontal="center"/>
    </xf>
  </cellXfs>
  <cellStyles count="1">
    <cellStyle xfId="0" name="Normal" builtinId="0"/>
  </cellStyles>
  <dxfs count="2">
    <dxf>
      <font/>
      <fill>
        <patternFill patternType="solid">
          <fgColor rgb="FFDBE5F1"/>
          <bgColor rgb="FFDBE5F1"/>
        </patternFill>
      </fill>
      <alignment/>
      <border>
        <left/>
        <right/>
        <top/>
        <bottom/>
      </border>
    </dxf>
    <dxf>
      <font/>
      <fill>
        <patternFill patternType="solid">
          <fgColor rgb="FF95B3D7"/>
          <bgColor rgb="FF95B3D7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0</xdr:colOff>
      <xdr:row>3</xdr:row>
      <xdr:rowOff>9525</xdr:rowOff>
    </xdr:from>
    <xdr:to>
      <xdr:col>11</xdr:col>
      <xdr:colOff>733425</xdr:colOff>
      <xdr:row>12</xdr:row>
      <xdr:rowOff>142875</xdr:rowOff>
    </xdr:to>
    <xdr:sp>
      <xdr:nvSpPr>
        <xdr:cNvPr id="3" name="Shape 3"/>
        <xdr:cNvSpPr txBox="1"/>
      </xdr:nvSpPr>
      <xdr:spPr>
        <a:xfrm>
          <a:off x="1174050" y="2856075"/>
          <a:ext cx="8343900" cy="1847849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med" w="med" type="none"/>
          <a:tailEnd len="med" w="med" type="none"/>
        </a:ln>
      </xdr:spPr>
      <xdr:txBody>
        <a:bodyPr anchorCtr="0" anchor="t" bIns="45700" lIns="91425" rIns="91425" tIns="45700">
          <a:noAutofit/>
        </a:bodyPr>
        <a:lstStyle/>
        <a:p>
          <a:pPr lvl="0">
            <a:spcBef>
              <a:spcPts val="0"/>
            </a:spcBef>
            <a:buNone/>
          </a:pPr>
          <a:r>
            <a:rPr b="1" lang="en-US" sz="1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Introduction</a:t>
          </a:r>
        </a:p>
        <a:p>
          <a:pPr lvl="0">
            <a:spcBef>
              <a:spcPts val="0"/>
            </a:spcBef>
            <a:buNone/>
          </a:pPr>
          <a:r>
            <a:t/>
          </a:r>
          <a:endParaRPr sz="1100"/>
        </a:p>
        <a:p>
          <a:pPr lvl="0">
            <a:spcBef>
              <a:spcPts val="0"/>
            </a:spcBef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This product provides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energy case counts by issue type for England &amp; Wales. </a:t>
          </a:r>
        </a:p>
        <a:p>
          <a:pPr lvl="0">
            <a:spcBef>
              <a:spcPts val="0"/>
            </a:spcBef>
            <a:buNone/>
          </a:pPr>
          <a:r>
            <a:t/>
          </a:r>
          <a:endParaRPr sz="1100"/>
        </a:p>
        <a:p>
          <a:pPr lvl="0">
            <a:spcBef>
              <a:spcPts val="0"/>
            </a:spcBef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Please note that reporting prior to Q1 2015/16 included Scotland and 'unknown' locations (postcode not provided/invalid postcode). Please also note that there  was some double counting of duplicate records prior to 2015/16 which are not reflected in this report, so totals for historic data will not perfectly match.</a:t>
          </a:r>
        </a:p>
        <a:p>
          <a:pPr lvl="0">
            <a:spcBef>
              <a:spcPts val="0"/>
            </a:spcBef>
            <a:buNone/>
          </a:pPr>
          <a:r>
            <a:t/>
          </a:r>
          <a:endParaRPr b="1" sz="1100"/>
        </a:p>
        <a:p>
          <a:pPr lvl="0">
            <a:spcBef>
              <a:spcPts val="0"/>
            </a:spcBef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Energy issue codes are separate from those used for general consumer. The taxonomy for energy has two tiers.</a:t>
          </a:r>
        </a:p>
        <a:p>
          <a:pPr lvl="0">
            <a:spcBef>
              <a:spcPts val="0"/>
            </a:spcBef>
            <a:buNone/>
          </a:pPr>
          <a:r>
            <a:t/>
          </a:r>
          <a:endParaRPr sz="1100"/>
        </a:p>
      </xdr:txBody>
    </xdr:sp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</sheetPr>
  <sheetViews>
    <sheetView workbookViewId="0"/>
  </sheetViews>
  <sheetFormatPr customHeight="1" defaultColWidth="13.44" defaultRowHeight="15.0"/>
  <cols>
    <col customWidth="1" min="1" max="1" width="1.78"/>
    <col customWidth="1" min="2" max="12" width="8.89"/>
    <col customWidth="1" min="13" max="26" width="8.56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"/>
      <c r="B15" s="5" t="s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"/>
      <c r="B16" s="5" t="s">
        <v>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427D"/>
  </sheetPr>
  <sheetViews>
    <sheetView workbookViewId="0"/>
  </sheetViews>
  <sheetFormatPr customHeight="1" defaultColWidth="13.44" defaultRowHeight="15.0"/>
  <cols>
    <col customWidth="1" min="1" max="1" width="2.78"/>
    <col customWidth="1" min="2" max="2" width="23.0"/>
    <col customWidth="1" min="3" max="18" width="7.33"/>
    <col customWidth="1" min="19" max="21" width="11.89"/>
    <col customWidth="1" min="22" max="22" width="3.44"/>
    <col customWidth="1" min="23" max="26" width="8.56"/>
  </cols>
  <sheetData>
    <row r="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7"/>
      <c r="Q1" s="7"/>
      <c r="R1" s="8"/>
      <c r="S1" s="6"/>
      <c r="T1" s="6"/>
      <c r="U1" s="6"/>
      <c r="V1" s="6"/>
      <c r="W1" s="9"/>
      <c r="X1" s="9"/>
      <c r="Y1" s="9"/>
      <c r="Z1" s="9"/>
    </row>
    <row r="2" ht="20.25" customHeight="1">
      <c r="A2" s="6"/>
      <c r="B2" s="10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P2" s="11"/>
      <c r="Q2" s="11"/>
      <c r="R2" s="12"/>
      <c r="S2" s="9"/>
      <c r="T2" s="13" t="s">
        <v>4</v>
      </c>
      <c r="U2" s="9"/>
      <c r="V2" s="6"/>
      <c r="W2" s="9"/>
      <c r="X2" s="9"/>
      <c r="Y2" s="9"/>
      <c r="Z2" s="9"/>
    </row>
    <row r="3" ht="14.25" customHeight="1">
      <c r="A3" s="6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  <c r="P3" s="11"/>
      <c r="Q3" s="11"/>
      <c r="R3" s="12"/>
      <c r="S3" s="9"/>
      <c r="T3" s="14">
        <v>1.0</v>
      </c>
      <c r="U3" s="9" t="s">
        <v>5</v>
      </c>
      <c r="V3" s="6"/>
      <c r="W3" s="9"/>
      <c r="X3" s="9"/>
      <c r="Y3" s="9"/>
      <c r="Z3" s="9"/>
    </row>
    <row r="4" ht="14.25" customHeight="1">
      <c r="A4" s="6"/>
      <c r="B4" s="15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1"/>
      <c r="P4" s="11"/>
      <c r="Q4" s="11"/>
      <c r="R4" s="12"/>
      <c r="S4" s="9"/>
      <c r="T4" s="14">
        <v>0.0</v>
      </c>
      <c r="U4" s="9" t="s">
        <v>7</v>
      </c>
      <c r="V4" s="6"/>
      <c r="W4" s="9"/>
      <c r="X4" s="9"/>
      <c r="Y4" s="9"/>
      <c r="Z4" s="9"/>
    </row>
    <row r="5" ht="14.25" customHeight="1">
      <c r="A5" s="6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  <c r="P5" s="11"/>
      <c r="Q5" s="11"/>
      <c r="R5" s="12"/>
      <c r="S5" s="9"/>
      <c r="T5" s="14">
        <v>-1.0</v>
      </c>
      <c r="U5" s="9" t="s">
        <v>8</v>
      </c>
      <c r="V5" s="6"/>
      <c r="W5" s="9"/>
      <c r="X5" s="9"/>
      <c r="Y5" s="9"/>
      <c r="Z5" s="9"/>
    </row>
    <row r="6" ht="20.25" customHeight="1">
      <c r="A6" s="6"/>
      <c r="B6" s="1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8"/>
      <c r="S6" s="6"/>
      <c r="T6" s="6"/>
      <c r="U6" s="6"/>
      <c r="V6" s="6"/>
      <c r="W6" s="9"/>
      <c r="X6" s="9"/>
      <c r="Y6" s="9"/>
      <c r="Z6" s="9"/>
    </row>
    <row r="7" ht="24.75" customHeight="1">
      <c r="A7" s="6"/>
      <c r="B7" s="17" t="s">
        <v>9</v>
      </c>
      <c r="C7" s="18" t="s">
        <v>10</v>
      </c>
      <c r="D7" s="19"/>
      <c r="E7" s="19"/>
      <c r="F7" s="20"/>
      <c r="G7" s="21" t="s">
        <v>11</v>
      </c>
      <c r="H7" s="19"/>
      <c r="I7" s="19"/>
      <c r="J7" s="20"/>
      <c r="K7" s="18" t="s">
        <v>12</v>
      </c>
      <c r="L7" s="19"/>
      <c r="M7" s="19"/>
      <c r="N7" s="20"/>
      <c r="O7" s="21" t="s">
        <v>13</v>
      </c>
      <c r="P7" s="19"/>
      <c r="Q7" s="19"/>
      <c r="R7" s="20"/>
      <c r="S7" s="22" t="s">
        <v>14</v>
      </c>
      <c r="T7" s="22" t="s">
        <v>15</v>
      </c>
      <c r="U7" s="22" t="s">
        <v>16</v>
      </c>
      <c r="V7" s="6"/>
      <c r="W7" s="9"/>
      <c r="X7" s="9"/>
      <c r="Y7" s="9"/>
      <c r="Z7" s="9"/>
    </row>
    <row r="8" ht="12.75" customHeight="1">
      <c r="A8" s="6"/>
      <c r="B8" s="23"/>
      <c r="C8" s="24" t="s">
        <v>17</v>
      </c>
      <c r="D8" s="24" t="s">
        <v>18</v>
      </c>
      <c r="E8" s="24" t="s">
        <v>19</v>
      </c>
      <c r="F8" s="24" t="s">
        <v>20</v>
      </c>
      <c r="G8" s="25" t="s">
        <v>17</v>
      </c>
      <c r="H8" s="25" t="s">
        <v>18</v>
      </c>
      <c r="I8" s="25" t="s">
        <v>19</v>
      </c>
      <c r="J8" s="25" t="s">
        <v>20</v>
      </c>
      <c r="K8" s="24" t="s">
        <v>17</v>
      </c>
      <c r="L8" s="24" t="s">
        <v>18</v>
      </c>
      <c r="M8" s="24" t="s">
        <v>19</v>
      </c>
      <c r="N8" s="24" t="s">
        <v>20</v>
      </c>
      <c r="O8" s="25" t="s">
        <v>17</v>
      </c>
      <c r="P8" s="25" t="s">
        <v>18</v>
      </c>
      <c r="Q8" s="25" t="s">
        <v>19</v>
      </c>
      <c r="R8" s="26" t="s">
        <v>20</v>
      </c>
      <c r="S8" s="23"/>
      <c r="T8" s="23"/>
      <c r="U8" s="23"/>
      <c r="V8" s="6"/>
      <c r="W8" s="9"/>
      <c r="X8" s="9"/>
      <c r="Y8" s="9"/>
      <c r="Z8" s="9"/>
    </row>
    <row r="9" ht="17.25" customHeight="1">
      <c r="A9" s="6"/>
      <c r="B9" s="27" t="s">
        <v>21</v>
      </c>
      <c r="C9" s="28">
        <v>757.0</v>
      </c>
      <c r="D9" s="28">
        <v>999.0</v>
      </c>
      <c r="E9" s="28">
        <v>1273.0</v>
      </c>
      <c r="F9" s="28">
        <v>832.0</v>
      </c>
      <c r="G9" s="28">
        <v>724.0</v>
      </c>
      <c r="H9" s="28">
        <v>659.0</v>
      </c>
      <c r="I9" s="28">
        <v>676.0</v>
      </c>
      <c r="J9" s="28">
        <v>268.0</v>
      </c>
      <c r="K9" s="28">
        <v>278.0</v>
      </c>
      <c r="L9" s="28">
        <v>200.0</v>
      </c>
      <c r="M9" s="28">
        <v>288.0</v>
      </c>
      <c r="N9" s="28">
        <v>362.0</v>
      </c>
      <c r="O9" s="28">
        <v>231.0</v>
      </c>
      <c r="P9" s="28">
        <v>282.0</v>
      </c>
      <c r="Q9" s="28">
        <v>259.0</v>
      </c>
      <c r="R9" s="29">
        <v>213.0</v>
      </c>
      <c r="S9" s="30"/>
      <c r="T9" s="31" t="str">
        <f t="shared" ref="T9:T21" si="1">(R9-N9)/N9</f>
        <v>-41%</v>
      </c>
      <c r="U9" s="32" t="str">
        <f t="shared" ref="U9:U21" si="2">IF(T9&gt;0.05,1,IF(T9&lt;-0.05,-1,0))</f>
        <v>-1</v>
      </c>
      <c r="V9" s="6"/>
      <c r="W9" s="9"/>
      <c r="X9" s="9"/>
      <c r="Y9" s="9"/>
      <c r="Z9" s="9"/>
    </row>
    <row r="10" ht="17.25" customHeight="1">
      <c r="A10" s="6"/>
      <c r="B10" s="27" t="s">
        <v>22</v>
      </c>
      <c r="C10" s="28">
        <v>2986.0</v>
      </c>
      <c r="D10" s="28">
        <v>2750.0</v>
      </c>
      <c r="E10" s="28">
        <v>2569.0</v>
      </c>
      <c r="F10" s="28">
        <v>2098.0</v>
      </c>
      <c r="G10" s="28">
        <v>2280.0</v>
      </c>
      <c r="H10" s="28">
        <v>2074.0</v>
      </c>
      <c r="I10" s="28">
        <v>1797.0</v>
      </c>
      <c r="J10" s="28">
        <v>2027.0</v>
      </c>
      <c r="K10" s="28">
        <v>2732.0</v>
      </c>
      <c r="L10" s="28">
        <v>2768.0</v>
      </c>
      <c r="M10" s="28">
        <v>2415.0</v>
      </c>
      <c r="N10" s="28">
        <v>2321.0</v>
      </c>
      <c r="O10" s="28">
        <v>2193.0</v>
      </c>
      <c r="P10" s="28">
        <v>2205.0</v>
      </c>
      <c r="Q10" s="28">
        <v>1852.0</v>
      </c>
      <c r="R10" s="29">
        <v>1988.0</v>
      </c>
      <c r="S10" s="30"/>
      <c r="T10" s="31" t="str">
        <f t="shared" si="1"/>
        <v>-14%</v>
      </c>
      <c r="U10" s="32" t="str">
        <f t="shared" si="2"/>
        <v>-1</v>
      </c>
      <c r="V10" s="6"/>
      <c r="W10" s="9"/>
      <c r="X10" s="9"/>
      <c r="Y10" s="9"/>
      <c r="Z10" s="9"/>
    </row>
    <row r="11" ht="17.25" customHeight="1">
      <c r="A11" s="6"/>
      <c r="B11" s="27" t="s">
        <v>23</v>
      </c>
      <c r="C11" s="28">
        <v>248.0</v>
      </c>
      <c r="D11" s="28">
        <v>217.0</v>
      </c>
      <c r="E11" s="28">
        <v>206.0</v>
      </c>
      <c r="F11" s="28">
        <v>74.0</v>
      </c>
      <c r="G11" s="28">
        <v>80.0</v>
      </c>
      <c r="H11" s="28">
        <v>49.0</v>
      </c>
      <c r="I11" s="28">
        <v>181.0</v>
      </c>
      <c r="J11" s="28">
        <v>116.0</v>
      </c>
      <c r="K11" s="28">
        <v>100.0</v>
      </c>
      <c r="L11" s="28">
        <v>81.0</v>
      </c>
      <c r="M11" s="28">
        <v>88.0</v>
      </c>
      <c r="N11" s="28">
        <v>87.0</v>
      </c>
      <c r="O11" s="28">
        <v>38.0</v>
      </c>
      <c r="P11" s="28">
        <v>30.0</v>
      </c>
      <c r="Q11" s="28">
        <v>19.0</v>
      </c>
      <c r="R11" s="29">
        <v>37.0</v>
      </c>
      <c r="S11" s="30"/>
      <c r="T11" s="31" t="str">
        <f t="shared" si="1"/>
        <v>-57%</v>
      </c>
      <c r="U11" s="32" t="str">
        <f t="shared" si="2"/>
        <v>-1</v>
      </c>
      <c r="V11" s="6"/>
      <c r="W11" s="9"/>
      <c r="X11" s="9"/>
      <c r="Y11" s="9"/>
      <c r="Z11" s="9"/>
    </row>
    <row r="12" ht="17.25" customHeight="1">
      <c r="A12" s="6"/>
      <c r="B12" s="27" t="s">
        <v>24</v>
      </c>
      <c r="C12" s="28">
        <v>648.0</v>
      </c>
      <c r="D12" s="28">
        <v>695.0</v>
      </c>
      <c r="E12" s="28">
        <v>639.0</v>
      </c>
      <c r="F12" s="28">
        <v>548.0</v>
      </c>
      <c r="G12" s="28">
        <v>615.0</v>
      </c>
      <c r="H12" s="28">
        <v>645.0</v>
      </c>
      <c r="I12" s="28">
        <v>537.0</v>
      </c>
      <c r="J12" s="28">
        <v>617.0</v>
      </c>
      <c r="K12" s="28">
        <v>535.0</v>
      </c>
      <c r="L12" s="28">
        <v>543.0</v>
      </c>
      <c r="M12" s="28">
        <v>654.0</v>
      </c>
      <c r="N12" s="28">
        <v>726.0</v>
      </c>
      <c r="O12" s="28">
        <v>551.0</v>
      </c>
      <c r="P12" s="28">
        <v>457.0</v>
      </c>
      <c r="Q12" s="28">
        <v>553.0</v>
      </c>
      <c r="R12" s="29">
        <v>523.0</v>
      </c>
      <c r="S12" s="30"/>
      <c r="T12" s="31" t="str">
        <f t="shared" si="1"/>
        <v>-28%</v>
      </c>
      <c r="U12" s="32" t="str">
        <f t="shared" si="2"/>
        <v>-1</v>
      </c>
      <c r="V12" s="6"/>
      <c r="W12" s="9"/>
      <c r="X12" s="9"/>
      <c r="Y12" s="9"/>
      <c r="Z12" s="9"/>
    </row>
    <row r="13" ht="17.25" customHeight="1">
      <c r="A13" s="6"/>
      <c r="B13" s="27" t="s">
        <v>25</v>
      </c>
      <c r="C13" s="28">
        <v>514.0</v>
      </c>
      <c r="D13" s="28">
        <v>457.0</v>
      </c>
      <c r="E13" s="28">
        <v>420.0</v>
      </c>
      <c r="F13" s="28">
        <v>309.0</v>
      </c>
      <c r="G13" s="28">
        <v>289.0</v>
      </c>
      <c r="H13" s="28">
        <v>326.0</v>
      </c>
      <c r="I13" s="28">
        <v>229.0</v>
      </c>
      <c r="J13" s="28">
        <v>299.0</v>
      </c>
      <c r="K13" s="28">
        <v>333.0</v>
      </c>
      <c r="L13" s="28">
        <v>317.0</v>
      </c>
      <c r="M13" s="28">
        <v>288.0</v>
      </c>
      <c r="N13" s="28">
        <v>384.0</v>
      </c>
      <c r="O13" s="28">
        <v>307.0</v>
      </c>
      <c r="P13" s="28">
        <v>331.0</v>
      </c>
      <c r="Q13" s="28">
        <v>287.0</v>
      </c>
      <c r="R13" s="29">
        <v>367.0</v>
      </c>
      <c r="S13" s="30"/>
      <c r="T13" s="31" t="str">
        <f t="shared" si="1"/>
        <v>-4%</v>
      </c>
      <c r="U13" s="32" t="str">
        <f t="shared" si="2"/>
        <v>0</v>
      </c>
      <c r="V13" s="6"/>
      <c r="W13" s="9"/>
      <c r="X13" s="9"/>
      <c r="Y13" s="9"/>
      <c r="Z13" s="9"/>
    </row>
    <row r="14" ht="17.25" customHeight="1">
      <c r="A14" s="6"/>
      <c r="B14" s="27" t="s">
        <v>26</v>
      </c>
      <c r="C14" s="28">
        <v>3675.0</v>
      </c>
      <c r="D14" s="28">
        <v>3363.0</v>
      </c>
      <c r="E14" s="28">
        <v>4755.0</v>
      </c>
      <c r="F14" s="28">
        <v>2269.0</v>
      </c>
      <c r="G14" s="28">
        <v>2200.0</v>
      </c>
      <c r="H14" s="28">
        <v>1898.0</v>
      </c>
      <c r="I14" s="28">
        <v>3065.0</v>
      </c>
      <c r="J14" s="28">
        <v>2287.0</v>
      </c>
      <c r="K14" s="28">
        <v>2672.0</v>
      </c>
      <c r="L14" s="28">
        <v>2008.0</v>
      </c>
      <c r="M14" s="28">
        <v>1826.0</v>
      </c>
      <c r="N14" s="28">
        <v>2130.0</v>
      </c>
      <c r="O14" s="28">
        <v>1108.0</v>
      </c>
      <c r="P14" s="28">
        <v>1224.0</v>
      </c>
      <c r="Q14" s="28">
        <v>1563.0</v>
      </c>
      <c r="R14" s="29">
        <v>1951.0</v>
      </c>
      <c r="S14" s="30"/>
      <c r="T14" s="31" t="str">
        <f t="shared" si="1"/>
        <v>-8%</v>
      </c>
      <c r="U14" s="32" t="str">
        <f t="shared" si="2"/>
        <v>-1</v>
      </c>
      <c r="V14" s="6"/>
      <c r="W14" s="9"/>
      <c r="X14" s="9"/>
      <c r="Y14" s="9"/>
      <c r="Z14" s="9"/>
    </row>
    <row r="15" ht="17.25" customHeight="1">
      <c r="A15" s="6"/>
      <c r="B15" s="27" t="s">
        <v>27</v>
      </c>
      <c r="C15" s="28">
        <v>222.0</v>
      </c>
      <c r="D15" s="28">
        <v>189.0</v>
      </c>
      <c r="E15" s="28">
        <v>151.0</v>
      </c>
      <c r="F15" s="28">
        <v>75.0</v>
      </c>
      <c r="G15" s="28">
        <v>126.0</v>
      </c>
      <c r="H15" s="28">
        <v>91.0</v>
      </c>
      <c r="I15" s="28">
        <v>79.0</v>
      </c>
      <c r="J15" s="28">
        <v>72.0</v>
      </c>
      <c r="K15" s="28">
        <v>97.0</v>
      </c>
      <c r="L15" s="28">
        <v>143.0</v>
      </c>
      <c r="M15" s="28">
        <v>88.0</v>
      </c>
      <c r="N15" s="28">
        <v>111.0</v>
      </c>
      <c r="O15" s="28">
        <v>106.0</v>
      </c>
      <c r="P15" s="28">
        <v>94.0</v>
      </c>
      <c r="Q15" s="28">
        <v>132.0</v>
      </c>
      <c r="R15" s="29">
        <v>124.0</v>
      </c>
      <c r="S15" s="30"/>
      <c r="T15" s="31" t="str">
        <f t="shared" si="1"/>
        <v>12%</v>
      </c>
      <c r="U15" s="32" t="str">
        <f t="shared" si="2"/>
        <v>1</v>
      </c>
      <c r="V15" s="6"/>
      <c r="W15" s="9"/>
      <c r="X15" s="9"/>
      <c r="Y15" s="9"/>
      <c r="Z15" s="9"/>
    </row>
    <row r="16" ht="17.25" customHeight="1">
      <c r="A16" s="6"/>
      <c r="B16" s="27" t="s">
        <v>28</v>
      </c>
      <c r="C16" s="28">
        <v>797.0</v>
      </c>
      <c r="D16" s="28">
        <v>836.0</v>
      </c>
      <c r="E16" s="28">
        <v>799.0</v>
      </c>
      <c r="F16" s="28">
        <v>590.0</v>
      </c>
      <c r="G16" s="28">
        <v>612.0</v>
      </c>
      <c r="H16" s="28">
        <v>489.0</v>
      </c>
      <c r="I16" s="28">
        <v>509.0</v>
      </c>
      <c r="J16" s="28">
        <v>682.0</v>
      </c>
      <c r="K16" s="28">
        <v>801.0</v>
      </c>
      <c r="L16" s="28">
        <v>819.0</v>
      </c>
      <c r="M16" s="28">
        <v>776.0</v>
      </c>
      <c r="N16" s="28">
        <v>1202.0</v>
      </c>
      <c r="O16" s="28">
        <v>918.0</v>
      </c>
      <c r="P16" s="28">
        <v>944.0</v>
      </c>
      <c r="Q16" s="28">
        <v>779.0</v>
      </c>
      <c r="R16" s="29">
        <v>757.0</v>
      </c>
      <c r="S16" s="30"/>
      <c r="T16" s="31" t="str">
        <f t="shared" si="1"/>
        <v>-37%</v>
      </c>
      <c r="U16" s="32" t="str">
        <f t="shared" si="2"/>
        <v>-1</v>
      </c>
      <c r="V16" s="6"/>
      <c r="W16" s="9"/>
      <c r="X16" s="9"/>
      <c r="Y16" s="9"/>
      <c r="Z16" s="9"/>
    </row>
    <row r="17" ht="17.25" customHeight="1">
      <c r="A17" s="6"/>
      <c r="B17" s="27" t="s">
        <v>29</v>
      </c>
      <c r="C17" s="28">
        <v>173.0</v>
      </c>
      <c r="D17" s="28">
        <v>146.0</v>
      </c>
      <c r="E17" s="28">
        <v>261.0</v>
      </c>
      <c r="F17" s="28">
        <v>224.0</v>
      </c>
      <c r="G17" s="28">
        <v>126.0</v>
      </c>
      <c r="H17" s="28">
        <v>88.0</v>
      </c>
      <c r="I17" s="28">
        <v>147.0</v>
      </c>
      <c r="J17" s="28">
        <v>201.0</v>
      </c>
      <c r="K17" s="28">
        <v>134.0</v>
      </c>
      <c r="L17" s="28">
        <v>132.0</v>
      </c>
      <c r="M17" s="28">
        <v>243.0</v>
      </c>
      <c r="N17" s="28">
        <v>252.0</v>
      </c>
      <c r="O17" s="28">
        <v>132.0</v>
      </c>
      <c r="P17" s="28">
        <v>109.0</v>
      </c>
      <c r="Q17" s="28">
        <v>120.0</v>
      </c>
      <c r="R17" s="29">
        <v>174.0</v>
      </c>
      <c r="S17" s="30"/>
      <c r="T17" s="31" t="str">
        <f t="shared" si="1"/>
        <v>-31%</v>
      </c>
      <c r="U17" s="32" t="str">
        <f t="shared" si="2"/>
        <v>-1</v>
      </c>
      <c r="V17" s="6"/>
      <c r="W17" s="9"/>
      <c r="X17" s="9"/>
      <c r="Y17" s="9"/>
      <c r="Z17" s="9"/>
    </row>
    <row r="18" ht="17.25" customHeight="1">
      <c r="A18" s="6"/>
      <c r="B18" s="27" t="s">
        <v>30</v>
      </c>
      <c r="C18" s="28">
        <v>12.0</v>
      </c>
      <c r="D18" s="28">
        <v>3.0</v>
      </c>
      <c r="E18" s="28">
        <v>7.0</v>
      </c>
      <c r="F18" s="28">
        <v>4.0</v>
      </c>
      <c r="G18" s="28">
        <v>2.0</v>
      </c>
      <c r="H18" s="28">
        <v>1.0</v>
      </c>
      <c r="I18" s="28">
        <v>14.0</v>
      </c>
      <c r="J18" s="28">
        <v>4.0</v>
      </c>
      <c r="K18" s="28">
        <v>3.0</v>
      </c>
      <c r="L18" s="28">
        <v>2.0</v>
      </c>
      <c r="M18" s="28">
        <v>6.0</v>
      </c>
      <c r="N18" s="28">
        <v>5.0</v>
      </c>
      <c r="O18" s="28">
        <v>1.0</v>
      </c>
      <c r="P18" s="28">
        <v>4.0</v>
      </c>
      <c r="Q18" s="28">
        <v>5.0</v>
      </c>
      <c r="R18" s="29">
        <v>4.0</v>
      </c>
      <c r="S18" s="30"/>
      <c r="T18" s="31" t="str">
        <f t="shared" si="1"/>
        <v>-20%</v>
      </c>
      <c r="U18" s="32" t="str">
        <f t="shared" si="2"/>
        <v>-1</v>
      </c>
      <c r="V18" s="6"/>
      <c r="W18" s="9"/>
      <c r="X18" s="9"/>
      <c r="Y18" s="9"/>
      <c r="Z18" s="9"/>
    </row>
    <row r="19" ht="17.25" customHeight="1">
      <c r="A19" s="6"/>
      <c r="B19" s="27" t="s">
        <v>31</v>
      </c>
      <c r="C19" s="28">
        <v>14.0</v>
      </c>
      <c r="D19" s="28">
        <v>15.0</v>
      </c>
      <c r="E19" s="28">
        <v>12.0</v>
      </c>
      <c r="F19" s="28">
        <v>11.0</v>
      </c>
      <c r="G19" s="28">
        <v>10.0</v>
      </c>
      <c r="H19" s="28">
        <v>7.0</v>
      </c>
      <c r="I19" s="28">
        <v>9.0</v>
      </c>
      <c r="J19" s="28">
        <v>7.0</v>
      </c>
      <c r="K19" s="28">
        <v>16.0</v>
      </c>
      <c r="L19" s="28">
        <v>21.0</v>
      </c>
      <c r="M19" s="28">
        <v>17.0</v>
      </c>
      <c r="N19" s="28">
        <v>23.0</v>
      </c>
      <c r="O19" s="28">
        <v>22.0</v>
      </c>
      <c r="P19" s="28">
        <v>24.0</v>
      </c>
      <c r="Q19" s="28">
        <v>36.0</v>
      </c>
      <c r="R19" s="29">
        <v>44.0</v>
      </c>
      <c r="S19" s="30"/>
      <c r="T19" s="31" t="str">
        <f t="shared" si="1"/>
        <v>91%</v>
      </c>
      <c r="U19" s="32" t="str">
        <f t="shared" si="2"/>
        <v>1</v>
      </c>
      <c r="V19" s="6"/>
      <c r="W19" s="9"/>
      <c r="X19" s="9"/>
      <c r="Y19" s="9"/>
      <c r="Z19" s="9"/>
    </row>
    <row r="20" ht="17.25" customHeight="1">
      <c r="A20" s="6"/>
      <c r="B20" s="27" t="s">
        <v>32</v>
      </c>
      <c r="C20" s="28">
        <v>515.0</v>
      </c>
      <c r="D20" s="28">
        <v>471.0</v>
      </c>
      <c r="E20" s="28">
        <v>448.0</v>
      </c>
      <c r="F20" s="28">
        <v>361.0</v>
      </c>
      <c r="G20" s="28">
        <v>329.0</v>
      </c>
      <c r="H20" s="28">
        <v>220.0</v>
      </c>
      <c r="I20" s="28">
        <v>332.0</v>
      </c>
      <c r="J20" s="28">
        <v>453.0</v>
      </c>
      <c r="K20" s="28">
        <v>367.0</v>
      </c>
      <c r="L20" s="28">
        <v>384.0</v>
      </c>
      <c r="M20" s="28">
        <v>329.0</v>
      </c>
      <c r="N20" s="28">
        <v>491.0</v>
      </c>
      <c r="O20" s="28">
        <v>433.0</v>
      </c>
      <c r="P20" s="28">
        <v>463.0</v>
      </c>
      <c r="Q20" s="28">
        <v>339.0</v>
      </c>
      <c r="R20" s="29">
        <v>402.0</v>
      </c>
      <c r="S20" s="30"/>
      <c r="T20" s="31" t="str">
        <f t="shared" si="1"/>
        <v>-18%</v>
      </c>
      <c r="U20" s="32" t="str">
        <f t="shared" si="2"/>
        <v>-1</v>
      </c>
      <c r="V20" s="6"/>
      <c r="W20" s="9"/>
      <c r="X20" s="9"/>
      <c r="Y20" s="9"/>
      <c r="Z20" s="9"/>
    </row>
    <row r="21" ht="17.25" customHeight="1">
      <c r="A21" s="6"/>
      <c r="B21" s="33" t="s">
        <v>33</v>
      </c>
      <c r="C21" s="34" t="str">
        <f t="shared" ref="C21:R21" si="3">SUM(C9:C20)</f>
        <v>  10,561 </v>
      </c>
      <c r="D21" s="34" t="str">
        <f t="shared" si="3"/>
        <v>  10,141 </v>
      </c>
      <c r="E21" s="34" t="str">
        <f t="shared" si="3"/>
        <v>  11,540 </v>
      </c>
      <c r="F21" s="34" t="str">
        <f t="shared" si="3"/>
        <v>  7,395 </v>
      </c>
      <c r="G21" s="34" t="str">
        <f t="shared" si="3"/>
        <v>  7,393 </v>
      </c>
      <c r="H21" s="34" t="str">
        <f t="shared" si="3"/>
        <v>  6,547 </v>
      </c>
      <c r="I21" s="34" t="str">
        <f t="shared" si="3"/>
        <v>  7,575 </v>
      </c>
      <c r="J21" s="34" t="str">
        <f t="shared" si="3"/>
        <v>  7,033 </v>
      </c>
      <c r="K21" s="34" t="str">
        <f t="shared" si="3"/>
        <v>  8,068 </v>
      </c>
      <c r="L21" s="34" t="str">
        <f t="shared" si="3"/>
        <v>  7,418 </v>
      </c>
      <c r="M21" s="34" t="str">
        <f t="shared" si="3"/>
        <v>  7,018 </v>
      </c>
      <c r="N21" s="34" t="str">
        <f t="shared" si="3"/>
        <v>  8,094 </v>
      </c>
      <c r="O21" s="34" t="str">
        <f t="shared" si="3"/>
        <v>  6,040 </v>
      </c>
      <c r="P21" s="34" t="str">
        <f t="shared" si="3"/>
        <v>  6,167 </v>
      </c>
      <c r="Q21" s="34" t="str">
        <f t="shared" si="3"/>
        <v>  5,944 </v>
      </c>
      <c r="R21" s="35" t="str">
        <f t="shared" si="3"/>
        <v>6,584</v>
      </c>
      <c r="S21" s="33"/>
      <c r="T21" s="36" t="str">
        <f t="shared" si="1"/>
        <v>-19%</v>
      </c>
      <c r="U21" s="37" t="str">
        <f t="shared" si="2"/>
        <v>-1</v>
      </c>
      <c r="V21" s="6"/>
      <c r="W21" s="9"/>
      <c r="X21" s="9"/>
      <c r="Y21" s="9"/>
      <c r="Z21" s="9"/>
    </row>
    <row r="22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8"/>
      <c r="S22" s="6"/>
      <c r="T22" s="6"/>
      <c r="U22" s="6"/>
      <c r="V22" s="6"/>
      <c r="W22" s="9"/>
      <c r="X22" s="9"/>
      <c r="Y22" s="9"/>
      <c r="Z22" s="9"/>
    </row>
    <row r="23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8"/>
      <c r="S23" s="6"/>
      <c r="T23" s="6"/>
      <c r="U23" s="6"/>
      <c r="V23" s="6"/>
      <c r="W23" s="9"/>
      <c r="X23" s="9"/>
      <c r="Y23" s="9"/>
      <c r="Z23" s="9"/>
    </row>
    <row r="24" ht="12.75" hidden="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  <c r="P24" s="11"/>
      <c r="Q24" s="11"/>
      <c r="R24" s="12"/>
      <c r="S24" s="9"/>
      <c r="T24" s="9"/>
      <c r="U24" s="9"/>
      <c r="V24" s="9"/>
      <c r="W24" s="9"/>
      <c r="X24" s="9"/>
      <c r="Y24" s="9"/>
      <c r="Z24" s="9"/>
    </row>
    <row r="25" ht="12.75" hidden="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  <c r="P25" s="11"/>
      <c r="Q25" s="11"/>
      <c r="R25" s="12"/>
      <c r="S25" s="9"/>
      <c r="T25" s="9"/>
      <c r="U25" s="9"/>
      <c r="V25" s="9"/>
      <c r="W25" s="9"/>
      <c r="X25" s="9"/>
      <c r="Y25" s="9"/>
      <c r="Z25" s="9"/>
    </row>
    <row r="26" ht="12.75" hidden="1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  <c r="P26" s="11"/>
      <c r="Q26" s="11"/>
      <c r="R26" s="12"/>
      <c r="S26" s="9"/>
      <c r="T26" s="9"/>
      <c r="U26" s="9"/>
      <c r="V26" s="9"/>
      <c r="W26" s="9"/>
      <c r="X26" s="9"/>
      <c r="Y26" s="9"/>
      <c r="Z26" s="9"/>
    </row>
    <row r="27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  <c r="P27" s="11"/>
      <c r="Q27" s="11"/>
      <c r="R27" s="12"/>
      <c r="S27" s="9"/>
      <c r="T27" s="9"/>
      <c r="U27" s="9"/>
      <c r="V27" s="9"/>
      <c r="W27" s="9"/>
      <c r="X27" s="9"/>
      <c r="Y27" s="9"/>
      <c r="Z27" s="9"/>
    </row>
    <row r="28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/>
      <c r="P28" s="11"/>
      <c r="Q28" s="11"/>
      <c r="R28" s="12"/>
      <c r="S28" s="9"/>
      <c r="T28" s="9"/>
      <c r="U28" s="9"/>
      <c r="V28" s="9"/>
      <c r="W28" s="9"/>
      <c r="X28" s="9"/>
      <c r="Y28" s="9"/>
      <c r="Z28" s="9"/>
    </row>
    <row r="29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/>
      <c r="P29" s="11"/>
      <c r="Q29" s="11"/>
      <c r="R29" s="12"/>
      <c r="S29" s="9"/>
      <c r="T29" s="9"/>
      <c r="U29" s="9"/>
      <c r="V29" s="9"/>
      <c r="W29" s="9"/>
      <c r="X29" s="9"/>
      <c r="Y29" s="9"/>
      <c r="Z29" s="9"/>
    </row>
    <row r="30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1"/>
      <c r="P30" s="11"/>
      <c r="Q30" s="11"/>
      <c r="R30" s="12"/>
      <c r="S30" s="9"/>
      <c r="T30" s="9"/>
      <c r="U30" s="9"/>
      <c r="V30" s="9"/>
      <c r="W30" s="9"/>
      <c r="X30" s="9"/>
      <c r="Y30" s="9"/>
      <c r="Z30" s="9"/>
    </row>
    <row r="31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11"/>
      <c r="Q31" s="11"/>
      <c r="R31" s="12"/>
      <c r="S31" s="9"/>
      <c r="T31" s="9"/>
      <c r="U31" s="9"/>
      <c r="V31" s="9"/>
      <c r="W31" s="9"/>
      <c r="X31" s="9"/>
      <c r="Y31" s="9"/>
      <c r="Z31" s="9"/>
    </row>
    <row r="32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1"/>
      <c r="P32" s="11"/>
      <c r="Q32" s="11"/>
      <c r="R32" s="12"/>
      <c r="S32" s="9"/>
      <c r="T32" s="9"/>
      <c r="U32" s="9"/>
      <c r="V32" s="9"/>
      <c r="W32" s="9"/>
      <c r="X32" s="9"/>
      <c r="Y32" s="9"/>
      <c r="Z32" s="9"/>
    </row>
    <row r="3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/>
      <c r="P33" s="11"/>
      <c r="Q33" s="11"/>
      <c r="R33" s="12"/>
      <c r="S33" s="9"/>
      <c r="T33" s="9"/>
      <c r="U33" s="9"/>
      <c r="V33" s="9"/>
      <c r="W33" s="9"/>
      <c r="X33" s="9"/>
      <c r="Y33" s="9"/>
      <c r="Z33" s="9"/>
    </row>
    <row r="34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1"/>
      <c r="P34" s="11"/>
      <c r="Q34" s="11"/>
      <c r="R34" s="12"/>
      <c r="S34" s="9"/>
      <c r="T34" s="9"/>
      <c r="U34" s="9"/>
      <c r="V34" s="9"/>
      <c r="W34" s="9"/>
      <c r="X34" s="9"/>
      <c r="Y34" s="9"/>
      <c r="Z34" s="9"/>
    </row>
    <row r="35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1"/>
      <c r="P35" s="11"/>
      <c r="Q35" s="11"/>
      <c r="R35" s="12"/>
      <c r="S35" s="9"/>
      <c r="T35" s="9"/>
      <c r="U35" s="9"/>
      <c r="V35" s="9"/>
      <c r="W35" s="9"/>
      <c r="X35" s="9"/>
      <c r="Y35" s="9"/>
      <c r="Z35" s="9"/>
    </row>
    <row r="3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1"/>
      <c r="P36" s="11"/>
      <c r="Q36" s="11"/>
      <c r="R36" s="12"/>
      <c r="S36" s="9"/>
      <c r="T36" s="9"/>
      <c r="U36" s="9"/>
      <c r="V36" s="9"/>
      <c r="W36" s="9"/>
      <c r="X36" s="9"/>
      <c r="Y36" s="9"/>
      <c r="Z36" s="9"/>
    </row>
    <row r="37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1"/>
      <c r="P37" s="11"/>
      <c r="Q37" s="11"/>
      <c r="R37" s="12"/>
      <c r="S37" s="9"/>
      <c r="T37" s="9"/>
      <c r="U37" s="9"/>
      <c r="V37" s="9"/>
      <c r="W37" s="9"/>
      <c r="X37" s="9"/>
      <c r="Y37" s="9"/>
      <c r="Z37" s="9"/>
    </row>
    <row r="38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1"/>
      <c r="P38" s="11"/>
      <c r="Q38" s="11"/>
      <c r="R38" s="12"/>
      <c r="S38" s="9"/>
      <c r="T38" s="9"/>
      <c r="U38" s="9"/>
      <c r="V38" s="9"/>
      <c r="W38" s="9"/>
      <c r="X38" s="9"/>
      <c r="Y38" s="9"/>
      <c r="Z38" s="9"/>
    </row>
    <row r="39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1"/>
      <c r="P39" s="11"/>
      <c r="Q39" s="11"/>
      <c r="R39" s="12"/>
      <c r="S39" s="9"/>
      <c r="T39" s="9"/>
      <c r="U39" s="9"/>
      <c r="V39" s="9"/>
      <c r="W39" s="9"/>
      <c r="X39" s="9"/>
      <c r="Y39" s="9"/>
      <c r="Z39" s="9"/>
    </row>
    <row r="40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1"/>
      <c r="P40" s="11"/>
      <c r="Q40" s="11"/>
      <c r="R40" s="12"/>
      <c r="S40" s="9"/>
      <c r="T40" s="9"/>
      <c r="U40" s="9"/>
      <c r="V40" s="9"/>
      <c r="W40" s="9"/>
      <c r="X40" s="9"/>
      <c r="Y40" s="9"/>
      <c r="Z40" s="9"/>
    </row>
    <row r="4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1"/>
      <c r="P41" s="11"/>
      <c r="Q41" s="11"/>
      <c r="R41" s="12"/>
      <c r="S41" s="9"/>
      <c r="T41" s="9"/>
      <c r="U41" s="9"/>
      <c r="V41" s="9"/>
      <c r="W41" s="9"/>
      <c r="X41" s="9"/>
      <c r="Y41" s="9"/>
      <c r="Z41" s="9"/>
    </row>
    <row r="42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1"/>
      <c r="P42" s="11"/>
      <c r="Q42" s="11"/>
      <c r="R42" s="12"/>
      <c r="S42" s="9"/>
      <c r="T42" s="9"/>
      <c r="U42" s="9"/>
      <c r="V42" s="9"/>
      <c r="W42" s="9"/>
      <c r="X42" s="9"/>
      <c r="Y42" s="9"/>
      <c r="Z42" s="9"/>
    </row>
    <row r="4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1"/>
      <c r="P43" s="11"/>
      <c r="Q43" s="11"/>
      <c r="R43" s="12"/>
      <c r="S43" s="9"/>
      <c r="T43" s="9"/>
      <c r="U43" s="9"/>
      <c r="V43" s="9"/>
      <c r="W43" s="9"/>
      <c r="X43" s="9"/>
      <c r="Y43" s="9"/>
      <c r="Z43" s="9"/>
    </row>
    <row r="44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1"/>
      <c r="P44" s="11"/>
      <c r="Q44" s="11"/>
      <c r="R44" s="12"/>
      <c r="S44" s="9"/>
      <c r="T44" s="9"/>
      <c r="U44" s="9"/>
      <c r="V44" s="9"/>
      <c r="W44" s="9"/>
      <c r="X44" s="9"/>
      <c r="Y44" s="9"/>
      <c r="Z44" s="9"/>
    </row>
    <row r="4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1"/>
      <c r="P45" s="11"/>
      <c r="Q45" s="11"/>
      <c r="R45" s="12"/>
      <c r="S45" s="9"/>
      <c r="T45" s="9"/>
      <c r="U45" s="9"/>
      <c r="V45" s="9"/>
      <c r="W45" s="9"/>
      <c r="X45" s="9"/>
      <c r="Y45" s="9"/>
      <c r="Z45" s="9"/>
    </row>
    <row r="4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1"/>
      <c r="P46" s="11"/>
      <c r="Q46" s="11"/>
      <c r="R46" s="12"/>
      <c r="S46" s="9"/>
      <c r="T46" s="9"/>
      <c r="U46" s="9"/>
      <c r="V46" s="9"/>
      <c r="W46" s="9"/>
      <c r="X46" s="9"/>
      <c r="Y46" s="9"/>
      <c r="Z46" s="9"/>
    </row>
    <row r="47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1"/>
      <c r="P47" s="11"/>
      <c r="Q47" s="11"/>
      <c r="R47" s="12"/>
      <c r="S47" s="9"/>
      <c r="T47" s="9"/>
      <c r="U47" s="9"/>
      <c r="V47" s="9"/>
      <c r="W47" s="9"/>
      <c r="X47" s="9"/>
      <c r="Y47" s="9"/>
      <c r="Z47" s="9"/>
    </row>
    <row r="48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1"/>
      <c r="P48" s="11"/>
      <c r="Q48" s="11"/>
      <c r="R48" s="12"/>
      <c r="S48" s="9"/>
      <c r="T48" s="9"/>
      <c r="U48" s="9"/>
      <c r="V48" s="9"/>
      <c r="W48" s="9"/>
      <c r="X48" s="9"/>
      <c r="Y48" s="9"/>
      <c r="Z48" s="9"/>
    </row>
    <row r="49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1"/>
      <c r="P49" s="11"/>
      <c r="Q49" s="11"/>
      <c r="R49" s="12"/>
      <c r="S49" s="9"/>
      <c r="T49" s="9"/>
      <c r="U49" s="9"/>
      <c r="V49" s="9"/>
      <c r="W49" s="9"/>
      <c r="X49" s="9"/>
      <c r="Y49" s="9"/>
      <c r="Z49" s="9"/>
    </row>
    <row r="50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1"/>
      <c r="P50" s="11"/>
      <c r="Q50" s="11"/>
      <c r="R50" s="12"/>
      <c r="S50" s="9"/>
      <c r="T50" s="9"/>
      <c r="U50" s="9"/>
      <c r="V50" s="9"/>
      <c r="W50" s="9"/>
      <c r="X50" s="9"/>
      <c r="Y50" s="9"/>
      <c r="Z50" s="9"/>
    </row>
    <row r="5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1"/>
      <c r="P51" s="11"/>
      <c r="Q51" s="11"/>
      <c r="R51" s="12"/>
      <c r="S51" s="9"/>
      <c r="T51" s="9"/>
      <c r="U51" s="9"/>
      <c r="V51" s="9"/>
      <c r="W51" s="9"/>
      <c r="X51" s="9"/>
      <c r="Y51" s="9"/>
      <c r="Z51" s="9"/>
    </row>
    <row r="52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1"/>
      <c r="P52" s="11"/>
      <c r="Q52" s="11"/>
      <c r="R52" s="12"/>
      <c r="S52" s="9"/>
      <c r="T52" s="9"/>
      <c r="U52" s="9"/>
      <c r="V52" s="9"/>
      <c r="W52" s="9"/>
      <c r="X52" s="9"/>
      <c r="Y52" s="9"/>
      <c r="Z52" s="9"/>
    </row>
    <row r="53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1"/>
      <c r="P53" s="11"/>
      <c r="Q53" s="11"/>
      <c r="R53" s="12"/>
      <c r="S53" s="9"/>
      <c r="T53" s="9"/>
      <c r="U53" s="9"/>
      <c r="V53" s="9"/>
      <c r="W53" s="9"/>
      <c r="X53" s="9"/>
      <c r="Y53" s="9"/>
      <c r="Z53" s="9"/>
    </row>
    <row r="54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1"/>
      <c r="P54" s="11"/>
      <c r="Q54" s="11"/>
      <c r="R54" s="12"/>
      <c r="S54" s="9"/>
      <c r="T54" s="9"/>
      <c r="U54" s="9"/>
      <c r="V54" s="9"/>
      <c r="W54" s="9"/>
      <c r="X54" s="9"/>
      <c r="Y54" s="9"/>
      <c r="Z54" s="9"/>
    </row>
    <row r="5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1"/>
      <c r="P55" s="11"/>
      <c r="Q55" s="11"/>
      <c r="R55" s="12"/>
      <c r="S55" s="9"/>
      <c r="T55" s="9"/>
      <c r="U55" s="9"/>
      <c r="V55" s="9"/>
      <c r="W55" s="9"/>
      <c r="X55" s="9"/>
      <c r="Y55" s="9"/>
      <c r="Z55" s="9"/>
    </row>
    <row r="5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1"/>
      <c r="P56" s="11"/>
      <c r="Q56" s="11"/>
      <c r="R56" s="12"/>
      <c r="S56" s="9"/>
      <c r="T56" s="9"/>
      <c r="U56" s="9"/>
      <c r="V56" s="9"/>
      <c r="W56" s="9"/>
      <c r="X56" s="9"/>
      <c r="Y56" s="9"/>
      <c r="Z56" s="9"/>
    </row>
    <row r="57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  <c r="P57" s="11"/>
      <c r="Q57" s="11"/>
      <c r="R57" s="12"/>
      <c r="S57" s="9"/>
      <c r="T57" s="9"/>
      <c r="U57" s="9"/>
      <c r="V57" s="9"/>
      <c r="W57" s="9"/>
      <c r="X57" s="9"/>
      <c r="Y57" s="9"/>
      <c r="Z57" s="9"/>
    </row>
    <row r="58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1"/>
      <c r="P58" s="11"/>
      <c r="Q58" s="11"/>
      <c r="R58" s="12"/>
      <c r="S58" s="9"/>
      <c r="T58" s="9"/>
      <c r="U58" s="9"/>
      <c r="V58" s="9"/>
      <c r="W58" s="9"/>
      <c r="X58" s="9"/>
      <c r="Y58" s="9"/>
      <c r="Z58" s="9"/>
    </row>
    <row r="59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1"/>
      <c r="P59" s="11"/>
      <c r="Q59" s="11"/>
      <c r="R59" s="12"/>
      <c r="S59" s="9"/>
      <c r="T59" s="9"/>
      <c r="U59" s="9"/>
      <c r="V59" s="9"/>
      <c r="W59" s="9"/>
      <c r="X59" s="9"/>
      <c r="Y59" s="9"/>
      <c r="Z59" s="9"/>
    </row>
    <row r="60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1"/>
      <c r="P60" s="11"/>
      <c r="Q60" s="11"/>
      <c r="R60" s="12"/>
      <c r="S60" s="9"/>
      <c r="T60" s="9"/>
      <c r="U60" s="9"/>
      <c r="V60" s="9"/>
      <c r="W60" s="9"/>
      <c r="X60" s="9"/>
      <c r="Y60" s="9"/>
      <c r="Z60" s="9"/>
    </row>
    <row r="6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1"/>
      <c r="P61" s="11"/>
      <c r="Q61" s="11"/>
      <c r="R61" s="12"/>
      <c r="S61" s="9"/>
      <c r="T61" s="9"/>
      <c r="U61" s="9"/>
      <c r="V61" s="9"/>
      <c r="W61" s="9"/>
      <c r="X61" s="9"/>
      <c r="Y61" s="9"/>
      <c r="Z61" s="9"/>
    </row>
    <row r="62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1"/>
      <c r="P62" s="11"/>
      <c r="Q62" s="11"/>
      <c r="R62" s="12"/>
      <c r="S62" s="9"/>
      <c r="T62" s="9"/>
      <c r="U62" s="9"/>
      <c r="V62" s="9"/>
      <c r="W62" s="9"/>
      <c r="X62" s="9"/>
      <c r="Y62" s="9"/>
      <c r="Z62" s="9"/>
    </row>
    <row r="63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1"/>
      <c r="P63" s="11"/>
      <c r="Q63" s="11"/>
      <c r="R63" s="12"/>
      <c r="S63" s="9"/>
      <c r="T63" s="9"/>
      <c r="U63" s="9"/>
      <c r="V63" s="9"/>
      <c r="W63" s="9"/>
      <c r="X63" s="9"/>
      <c r="Y63" s="9"/>
      <c r="Z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1"/>
      <c r="P64" s="11"/>
      <c r="Q64" s="11"/>
      <c r="R64" s="12"/>
      <c r="S64" s="9"/>
      <c r="T64" s="9"/>
      <c r="U64" s="9"/>
      <c r="V64" s="9"/>
      <c r="W64" s="9"/>
      <c r="X64" s="9"/>
      <c r="Y64" s="9"/>
      <c r="Z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1"/>
      <c r="P65" s="11"/>
      <c r="Q65" s="11"/>
      <c r="R65" s="12"/>
      <c r="S65" s="9"/>
      <c r="T65" s="9"/>
      <c r="U65" s="9"/>
      <c r="V65" s="9"/>
      <c r="W65" s="9"/>
      <c r="X65" s="9"/>
      <c r="Y65" s="9"/>
      <c r="Z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1"/>
      <c r="P66" s="11"/>
      <c r="Q66" s="11"/>
      <c r="R66" s="12"/>
      <c r="S66" s="9"/>
      <c r="T66" s="9"/>
      <c r="U66" s="9"/>
      <c r="V66" s="9"/>
      <c r="W66" s="9"/>
      <c r="X66" s="9"/>
      <c r="Y66" s="9"/>
      <c r="Z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1"/>
      <c r="P67" s="11"/>
      <c r="Q67" s="11"/>
      <c r="R67" s="12"/>
      <c r="S67" s="9"/>
      <c r="T67" s="9"/>
      <c r="U67" s="9"/>
      <c r="V67" s="9"/>
      <c r="W67" s="9"/>
      <c r="X67" s="9"/>
      <c r="Y67" s="9"/>
      <c r="Z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1"/>
      <c r="P68" s="11"/>
      <c r="Q68" s="11"/>
      <c r="R68" s="12"/>
      <c r="S68" s="9"/>
      <c r="T68" s="9"/>
      <c r="U68" s="9"/>
      <c r="V68" s="9"/>
      <c r="W68" s="9"/>
      <c r="X68" s="9"/>
      <c r="Y68" s="9"/>
      <c r="Z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1"/>
      <c r="P69" s="11"/>
      <c r="Q69" s="11"/>
      <c r="R69" s="12"/>
      <c r="S69" s="9"/>
      <c r="T69" s="9"/>
      <c r="U69" s="9"/>
      <c r="V69" s="9"/>
      <c r="W69" s="9"/>
      <c r="X69" s="9"/>
      <c r="Y69" s="9"/>
      <c r="Z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1"/>
      <c r="P70" s="11"/>
      <c r="Q70" s="11"/>
      <c r="R70" s="12"/>
      <c r="S70" s="9"/>
      <c r="T70" s="9"/>
      <c r="U70" s="9"/>
      <c r="V70" s="9"/>
      <c r="W70" s="9"/>
      <c r="X70" s="9"/>
      <c r="Y70" s="9"/>
      <c r="Z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1"/>
      <c r="P71" s="11"/>
      <c r="Q71" s="11"/>
      <c r="R71" s="12"/>
      <c r="S71" s="9"/>
      <c r="T71" s="9"/>
      <c r="U71" s="9"/>
      <c r="V71" s="9"/>
      <c r="W71" s="9"/>
      <c r="X71" s="9"/>
      <c r="Y71" s="9"/>
      <c r="Z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1"/>
      <c r="P72" s="11"/>
      <c r="Q72" s="11"/>
      <c r="R72" s="12"/>
      <c r="S72" s="9"/>
      <c r="T72" s="9"/>
      <c r="U72" s="9"/>
      <c r="V72" s="9"/>
      <c r="W72" s="9"/>
      <c r="X72" s="9"/>
      <c r="Y72" s="9"/>
      <c r="Z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1"/>
      <c r="P73" s="11"/>
      <c r="Q73" s="11"/>
      <c r="R73" s="12"/>
      <c r="S73" s="9"/>
      <c r="T73" s="9"/>
      <c r="U73" s="9"/>
      <c r="V73" s="9"/>
      <c r="W73" s="9"/>
      <c r="X73" s="9"/>
      <c r="Y73" s="9"/>
      <c r="Z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2"/>
      <c r="S74" s="9"/>
      <c r="T74" s="9"/>
      <c r="U74" s="9"/>
      <c r="V74" s="9"/>
      <c r="W74" s="9"/>
      <c r="X74" s="9"/>
      <c r="Y74" s="9"/>
      <c r="Z74" s="9"/>
    </row>
    <row r="7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1"/>
      <c r="P75" s="11"/>
      <c r="Q75" s="11"/>
      <c r="R75" s="12"/>
      <c r="S75" s="9"/>
      <c r="T75" s="9"/>
      <c r="U75" s="9"/>
      <c r="V75" s="9"/>
      <c r="W75" s="9"/>
      <c r="X75" s="9"/>
      <c r="Y75" s="9"/>
      <c r="Z75" s="9"/>
    </row>
    <row r="7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1"/>
      <c r="P76" s="11"/>
      <c r="Q76" s="11"/>
      <c r="R76" s="12"/>
      <c r="S76" s="9"/>
      <c r="T76" s="9"/>
      <c r="U76" s="9"/>
      <c r="V76" s="9"/>
      <c r="W76" s="9"/>
      <c r="X76" s="9"/>
      <c r="Y76" s="9"/>
      <c r="Z76" s="9"/>
    </row>
    <row r="77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1"/>
      <c r="P77" s="11"/>
      <c r="Q77" s="11"/>
      <c r="R77" s="12"/>
      <c r="S77" s="9"/>
      <c r="T77" s="9"/>
      <c r="U77" s="9"/>
      <c r="V77" s="9"/>
      <c r="W77" s="9"/>
      <c r="X77" s="9"/>
      <c r="Y77" s="9"/>
      <c r="Z77" s="9"/>
    </row>
    <row r="78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1"/>
      <c r="P78" s="11"/>
      <c r="Q78" s="11"/>
      <c r="R78" s="12"/>
      <c r="S78" s="9"/>
      <c r="T78" s="9"/>
      <c r="U78" s="9"/>
      <c r="V78" s="9"/>
      <c r="W78" s="9"/>
      <c r="X78" s="9"/>
      <c r="Y78" s="9"/>
      <c r="Z78" s="9"/>
    </row>
    <row r="79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1"/>
      <c r="P79" s="11"/>
      <c r="Q79" s="11"/>
      <c r="R79" s="12"/>
      <c r="S79" s="9"/>
      <c r="T79" s="9"/>
      <c r="U79" s="9"/>
      <c r="V79" s="9"/>
      <c r="W79" s="9"/>
      <c r="X79" s="9"/>
      <c r="Y79" s="9"/>
      <c r="Z79" s="9"/>
    </row>
    <row r="80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1"/>
      <c r="P80" s="11"/>
      <c r="Q80" s="11"/>
      <c r="R80" s="12"/>
      <c r="S80" s="9"/>
      <c r="T80" s="9"/>
      <c r="U80" s="9"/>
      <c r="V80" s="9"/>
      <c r="W80" s="9"/>
      <c r="X80" s="9"/>
      <c r="Y80" s="9"/>
      <c r="Z80" s="9"/>
    </row>
    <row r="8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1"/>
      <c r="P81" s="11"/>
      <c r="Q81" s="11"/>
      <c r="R81" s="12"/>
      <c r="S81" s="9"/>
      <c r="T81" s="9"/>
      <c r="U81" s="9"/>
      <c r="V81" s="9"/>
      <c r="W81" s="9"/>
      <c r="X81" s="9"/>
      <c r="Y81" s="9"/>
      <c r="Z81" s="9"/>
    </row>
    <row r="82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1"/>
      <c r="P82" s="11"/>
      <c r="Q82" s="11"/>
      <c r="R82" s="12"/>
      <c r="S82" s="9"/>
      <c r="T82" s="9"/>
      <c r="U82" s="9"/>
      <c r="V82" s="9"/>
      <c r="W82" s="9"/>
      <c r="X82" s="9"/>
      <c r="Y82" s="9"/>
      <c r="Z82" s="9"/>
    </row>
    <row r="8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2"/>
      <c r="S83" s="9"/>
      <c r="T83" s="9"/>
      <c r="U83" s="9"/>
      <c r="V83" s="9"/>
      <c r="W83" s="9"/>
      <c r="X83" s="9"/>
      <c r="Y83" s="9"/>
      <c r="Z83" s="9"/>
    </row>
    <row r="84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2"/>
      <c r="S84" s="9"/>
      <c r="T84" s="9"/>
      <c r="U84" s="9"/>
      <c r="V84" s="9"/>
      <c r="W84" s="9"/>
      <c r="X84" s="9"/>
      <c r="Y84" s="9"/>
      <c r="Z84" s="9"/>
    </row>
    <row r="8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2"/>
      <c r="S85" s="9"/>
      <c r="T85" s="9"/>
      <c r="U85" s="9"/>
      <c r="V85" s="9"/>
      <c r="W85" s="9"/>
      <c r="X85" s="9"/>
      <c r="Y85" s="9"/>
      <c r="Z85" s="9"/>
    </row>
    <row r="8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2"/>
      <c r="S86" s="9"/>
      <c r="T86" s="9"/>
      <c r="U86" s="9"/>
      <c r="V86" s="9"/>
      <c r="W86" s="9"/>
      <c r="X86" s="9"/>
      <c r="Y86" s="9"/>
      <c r="Z86" s="9"/>
    </row>
    <row r="87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2"/>
      <c r="S87" s="9"/>
      <c r="T87" s="9"/>
      <c r="U87" s="9"/>
      <c r="V87" s="9"/>
      <c r="W87" s="9"/>
      <c r="X87" s="9"/>
      <c r="Y87" s="9"/>
      <c r="Z87" s="9"/>
    </row>
    <row r="88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2"/>
      <c r="S88" s="9"/>
      <c r="T88" s="9"/>
      <c r="U88" s="9"/>
      <c r="V88" s="9"/>
      <c r="W88" s="9"/>
      <c r="X88" s="9"/>
      <c r="Y88" s="9"/>
      <c r="Z88" s="9"/>
    </row>
    <row r="89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2"/>
      <c r="S89" s="9"/>
      <c r="T89" s="9"/>
      <c r="U89" s="9"/>
      <c r="V89" s="9"/>
      <c r="W89" s="9"/>
      <c r="X89" s="9"/>
      <c r="Y89" s="9"/>
      <c r="Z89" s="9"/>
    </row>
    <row r="90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2"/>
      <c r="S90" s="9"/>
      <c r="T90" s="9"/>
      <c r="U90" s="9"/>
      <c r="V90" s="9"/>
      <c r="W90" s="9"/>
      <c r="X90" s="9"/>
      <c r="Y90" s="9"/>
      <c r="Z90" s="9"/>
    </row>
    <row r="9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2"/>
      <c r="S91" s="9"/>
      <c r="T91" s="9"/>
      <c r="U91" s="9"/>
      <c r="V91" s="9"/>
      <c r="W91" s="9"/>
      <c r="X91" s="9"/>
      <c r="Y91" s="9"/>
      <c r="Z91" s="9"/>
    </row>
    <row r="92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2"/>
      <c r="S92" s="9"/>
      <c r="T92" s="9"/>
      <c r="U92" s="9"/>
      <c r="V92" s="9"/>
      <c r="W92" s="9"/>
      <c r="X92" s="9"/>
      <c r="Y92" s="9"/>
      <c r="Z92" s="9"/>
    </row>
    <row r="93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2"/>
      <c r="S93" s="9"/>
      <c r="T93" s="9"/>
      <c r="U93" s="9"/>
      <c r="V93" s="9"/>
      <c r="W93" s="9"/>
      <c r="X93" s="9"/>
      <c r="Y93" s="9"/>
      <c r="Z93" s="9"/>
    </row>
    <row r="94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2"/>
      <c r="S94" s="9"/>
      <c r="T94" s="9"/>
      <c r="U94" s="9"/>
      <c r="V94" s="9"/>
      <c r="W94" s="9"/>
      <c r="X94" s="9"/>
      <c r="Y94" s="9"/>
      <c r="Z94" s="9"/>
    </row>
    <row r="9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2"/>
      <c r="S95" s="9"/>
      <c r="T95" s="9"/>
      <c r="U95" s="9"/>
      <c r="V95" s="9"/>
      <c r="W95" s="9"/>
      <c r="X95" s="9"/>
      <c r="Y95" s="9"/>
      <c r="Z95" s="9"/>
    </row>
    <row r="9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2"/>
      <c r="S96" s="9"/>
      <c r="T96" s="9"/>
      <c r="U96" s="9"/>
      <c r="V96" s="9"/>
      <c r="W96" s="9"/>
      <c r="X96" s="9"/>
      <c r="Y96" s="9"/>
      <c r="Z96" s="9"/>
    </row>
    <row r="97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1"/>
      <c r="P97" s="11"/>
      <c r="Q97" s="11"/>
      <c r="R97" s="12"/>
      <c r="S97" s="9"/>
      <c r="T97" s="9"/>
      <c r="U97" s="9"/>
      <c r="V97" s="9"/>
      <c r="W97" s="9"/>
      <c r="X97" s="9"/>
      <c r="Y97" s="9"/>
      <c r="Z97" s="9"/>
    </row>
    <row r="98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1"/>
      <c r="P98" s="11"/>
      <c r="Q98" s="11"/>
      <c r="R98" s="12"/>
      <c r="S98" s="9"/>
      <c r="T98" s="9"/>
      <c r="U98" s="9"/>
      <c r="V98" s="9"/>
      <c r="W98" s="9"/>
      <c r="X98" s="9"/>
      <c r="Y98" s="9"/>
      <c r="Z98" s="9"/>
    </row>
    <row r="99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2"/>
      <c r="S99" s="9"/>
      <c r="T99" s="9"/>
      <c r="U99" s="9"/>
      <c r="V99" s="9"/>
      <c r="W99" s="9"/>
      <c r="X99" s="9"/>
      <c r="Y99" s="9"/>
      <c r="Z99" s="9"/>
    </row>
    <row r="100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2"/>
      <c r="S100" s="9"/>
      <c r="T100" s="9"/>
      <c r="U100" s="9"/>
      <c r="V100" s="9"/>
      <c r="W100" s="9"/>
      <c r="X100" s="9"/>
      <c r="Y100" s="9"/>
      <c r="Z100" s="9"/>
    </row>
    <row r="10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2"/>
      <c r="S101" s="9"/>
      <c r="T101" s="9"/>
      <c r="U101" s="9"/>
      <c r="V101" s="9"/>
      <c r="W101" s="9"/>
      <c r="X101" s="9"/>
      <c r="Y101" s="9"/>
      <c r="Z101" s="9"/>
    </row>
    <row r="102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2"/>
      <c r="S102" s="9"/>
      <c r="T102" s="9"/>
      <c r="U102" s="9"/>
      <c r="V102" s="9"/>
      <c r="W102" s="9"/>
      <c r="X102" s="9"/>
      <c r="Y102" s="9"/>
      <c r="Z102" s="9"/>
    </row>
    <row r="103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2"/>
      <c r="S103" s="9"/>
      <c r="T103" s="9"/>
      <c r="U103" s="9"/>
      <c r="V103" s="9"/>
      <c r="W103" s="9"/>
      <c r="X103" s="9"/>
      <c r="Y103" s="9"/>
      <c r="Z103" s="9"/>
    </row>
    <row r="104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2"/>
      <c r="S104" s="9"/>
      <c r="T104" s="9"/>
      <c r="U104" s="9"/>
      <c r="V104" s="9"/>
      <c r="W104" s="9"/>
      <c r="X104" s="9"/>
      <c r="Y104" s="9"/>
      <c r="Z104" s="9"/>
    </row>
    <row r="10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2"/>
      <c r="S105" s="9"/>
      <c r="T105" s="9"/>
      <c r="U105" s="9"/>
      <c r="V105" s="9"/>
      <c r="W105" s="9"/>
      <c r="X105" s="9"/>
      <c r="Y105" s="9"/>
      <c r="Z105" s="9"/>
    </row>
    <row r="10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2"/>
      <c r="S106" s="9"/>
      <c r="T106" s="9"/>
      <c r="U106" s="9"/>
      <c r="V106" s="9"/>
      <c r="W106" s="9"/>
      <c r="X106" s="9"/>
      <c r="Y106" s="9"/>
      <c r="Z106" s="9"/>
    </row>
    <row r="107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2"/>
      <c r="S107" s="9"/>
      <c r="T107" s="9"/>
      <c r="U107" s="9"/>
      <c r="V107" s="9"/>
      <c r="W107" s="9"/>
      <c r="X107" s="9"/>
      <c r="Y107" s="9"/>
      <c r="Z107" s="9"/>
    </row>
    <row r="108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2"/>
      <c r="S108" s="9"/>
      <c r="T108" s="9"/>
      <c r="U108" s="9"/>
      <c r="V108" s="9"/>
      <c r="W108" s="9"/>
      <c r="X108" s="9"/>
      <c r="Y108" s="9"/>
      <c r="Z108" s="9"/>
    </row>
    <row r="109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2"/>
      <c r="S109" s="9"/>
      <c r="T109" s="9"/>
      <c r="U109" s="9"/>
      <c r="V109" s="9"/>
      <c r="W109" s="9"/>
      <c r="X109" s="9"/>
      <c r="Y109" s="9"/>
      <c r="Z109" s="9"/>
    </row>
    <row r="110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2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2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2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2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2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2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2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2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2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2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2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2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2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2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2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2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2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2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2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2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2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2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2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1"/>
      <c r="P133" s="11"/>
      <c r="Q133" s="11"/>
      <c r="R133" s="12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1"/>
      <c r="P134" s="11"/>
      <c r="Q134" s="11"/>
      <c r="R134" s="12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1"/>
      <c r="P135" s="11"/>
      <c r="Q135" s="11"/>
      <c r="R135" s="12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1"/>
      <c r="P136" s="11"/>
      <c r="Q136" s="11"/>
      <c r="R136" s="12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1"/>
      <c r="P137" s="11"/>
      <c r="Q137" s="11"/>
      <c r="R137" s="12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1"/>
      <c r="P138" s="11"/>
      <c r="Q138" s="11"/>
      <c r="R138" s="12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1"/>
      <c r="P139" s="11"/>
      <c r="Q139" s="11"/>
      <c r="R139" s="12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1"/>
      <c r="P140" s="11"/>
      <c r="Q140" s="11"/>
      <c r="R140" s="12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1"/>
      <c r="P141" s="11"/>
      <c r="Q141" s="11"/>
      <c r="R141" s="12"/>
      <c r="S141" s="9"/>
      <c r="T141" s="9"/>
      <c r="U141" s="9"/>
      <c r="V141" s="9"/>
      <c r="W141" s="9"/>
      <c r="X141" s="9"/>
      <c r="Y141" s="9"/>
      <c r="Z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1"/>
      <c r="P142" s="11"/>
      <c r="Q142" s="11"/>
      <c r="R142" s="12"/>
      <c r="S142" s="9"/>
      <c r="T142" s="9"/>
      <c r="U142" s="9"/>
      <c r="V142" s="9"/>
      <c r="W142" s="9"/>
      <c r="X142" s="9"/>
      <c r="Y142" s="9"/>
      <c r="Z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1"/>
      <c r="P143" s="11"/>
      <c r="Q143" s="11"/>
      <c r="R143" s="12"/>
      <c r="S143" s="9"/>
      <c r="T143" s="9"/>
      <c r="U143" s="9"/>
      <c r="V143" s="9"/>
      <c r="W143" s="9"/>
      <c r="X143" s="9"/>
      <c r="Y143" s="9"/>
      <c r="Z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1"/>
      <c r="P144" s="11"/>
      <c r="Q144" s="11"/>
      <c r="R144" s="12"/>
      <c r="S144" s="9"/>
      <c r="T144" s="9"/>
      <c r="U144" s="9"/>
      <c r="V144" s="9"/>
      <c r="W144" s="9"/>
      <c r="X144" s="9"/>
      <c r="Y144" s="9"/>
      <c r="Z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1"/>
      <c r="P145" s="11"/>
      <c r="Q145" s="11"/>
      <c r="R145" s="12"/>
      <c r="S145" s="9"/>
      <c r="T145" s="9"/>
      <c r="U145" s="9"/>
      <c r="V145" s="9"/>
      <c r="W145" s="9"/>
      <c r="X145" s="9"/>
      <c r="Y145" s="9"/>
      <c r="Z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1"/>
      <c r="P146" s="11"/>
      <c r="Q146" s="11"/>
      <c r="R146" s="12"/>
      <c r="S146" s="9"/>
      <c r="T146" s="9"/>
      <c r="U146" s="9"/>
      <c r="V146" s="9"/>
      <c r="W146" s="9"/>
      <c r="X146" s="9"/>
      <c r="Y146" s="9"/>
      <c r="Z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1"/>
      <c r="P147" s="11"/>
      <c r="Q147" s="11"/>
      <c r="R147" s="12"/>
      <c r="S147" s="9"/>
      <c r="T147" s="9"/>
      <c r="U147" s="9"/>
      <c r="V147" s="9"/>
      <c r="W147" s="9"/>
      <c r="X147" s="9"/>
      <c r="Y147" s="9"/>
      <c r="Z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1"/>
      <c r="P148" s="11"/>
      <c r="Q148" s="11"/>
      <c r="R148" s="12"/>
      <c r="S148" s="9"/>
      <c r="T148" s="9"/>
      <c r="U148" s="9"/>
      <c r="V148" s="9"/>
      <c r="W148" s="9"/>
      <c r="X148" s="9"/>
      <c r="Y148" s="9"/>
      <c r="Z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1"/>
      <c r="P149" s="11"/>
      <c r="Q149" s="11"/>
      <c r="R149" s="12"/>
      <c r="S149" s="9"/>
      <c r="T149" s="9"/>
      <c r="U149" s="9"/>
      <c r="V149" s="9"/>
      <c r="W149" s="9"/>
      <c r="X149" s="9"/>
      <c r="Y149" s="9"/>
      <c r="Z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1"/>
      <c r="P150" s="11"/>
      <c r="Q150" s="11"/>
      <c r="R150" s="12"/>
      <c r="S150" s="9"/>
      <c r="T150" s="9"/>
      <c r="U150" s="9"/>
      <c r="V150" s="9"/>
      <c r="W150" s="9"/>
      <c r="X150" s="9"/>
      <c r="Y150" s="9"/>
      <c r="Z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1"/>
      <c r="P151" s="11"/>
      <c r="Q151" s="11"/>
      <c r="R151" s="12"/>
      <c r="S151" s="9"/>
      <c r="T151" s="9"/>
      <c r="U151" s="9"/>
      <c r="V151" s="9"/>
      <c r="W151" s="9"/>
      <c r="X151" s="9"/>
      <c r="Y151" s="9"/>
      <c r="Z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1"/>
      <c r="P152" s="11"/>
      <c r="Q152" s="11"/>
      <c r="R152" s="12"/>
      <c r="S152" s="9"/>
      <c r="T152" s="9"/>
      <c r="U152" s="9"/>
      <c r="V152" s="9"/>
      <c r="W152" s="9"/>
      <c r="X152" s="9"/>
      <c r="Y152" s="9"/>
      <c r="Z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1"/>
      <c r="P153" s="11"/>
      <c r="Q153" s="11"/>
      <c r="R153" s="12"/>
      <c r="S153" s="9"/>
      <c r="T153" s="9"/>
      <c r="U153" s="9"/>
      <c r="V153" s="9"/>
      <c r="W153" s="9"/>
      <c r="X153" s="9"/>
      <c r="Y153" s="9"/>
      <c r="Z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1"/>
      <c r="P154" s="11"/>
      <c r="Q154" s="11"/>
      <c r="R154" s="12"/>
      <c r="S154" s="9"/>
      <c r="T154" s="9"/>
      <c r="U154" s="9"/>
      <c r="V154" s="9"/>
      <c r="W154" s="9"/>
      <c r="X154" s="9"/>
      <c r="Y154" s="9"/>
      <c r="Z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1"/>
      <c r="P155" s="11"/>
      <c r="Q155" s="11"/>
      <c r="R155" s="12"/>
      <c r="S155" s="9"/>
      <c r="T155" s="9"/>
      <c r="U155" s="9"/>
      <c r="V155" s="9"/>
      <c r="W155" s="9"/>
      <c r="X155" s="9"/>
      <c r="Y155" s="9"/>
      <c r="Z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1"/>
      <c r="P156" s="11"/>
      <c r="Q156" s="11"/>
      <c r="R156" s="12"/>
      <c r="S156" s="9"/>
      <c r="T156" s="9"/>
      <c r="U156" s="9"/>
      <c r="V156" s="9"/>
      <c r="W156" s="9"/>
      <c r="X156" s="9"/>
      <c r="Y156" s="9"/>
      <c r="Z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1"/>
      <c r="P157" s="11"/>
      <c r="Q157" s="11"/>
      <c r="R157" s="12"/>
      <c r="S157" s="9"/>
      <c r="T157" s="9"/>
      <c r="U157" s="9"/>
      <c r="V157" s="9"/>
      <c r="W157" s="9"/>
      <c r="X157" s="9"/>
      <c r="Y157" s="9"/>
      <c r="Z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1"/>
      <c r="P158" s="11"/>
      <c r="Q158" s="11"/>
      <c r="R158" s="12"/>
      <c r="S158" s="9"/>
      <c r="T158" s="9"/>
      <c r="U158" s="9"/>
      <c r="V158" s="9"/>
      <c r="W158" s="9"/>
      <c r="X158" s="9"/>
      <c r="Y158" s="9"/>
      <c r="Z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1"/>
      <c r="P159" s="11"/>
      <c r="Q159" s="11"/>
      <c r="R159" s="12"/>
      <c r="S159" s="9"/>
      <c r="T159" s="9"/>
      <c r="U159" s="9"/>
      <c r="V159" s="9"/>
      <c r="W159" s="9"/>
      <c r="X159" s="9"/>
      <c r="Y159" s="9"/>
      <c r="Z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1"/>
      <c r="P160" s="11"/>
      <c r="Q160" s="11"/>
      <c r="R160" s="12"/>
      <c r="S160" s="9"/>
      <c r="T160" s="9"/>
      <c r="U160" s="9"/>
      <c r="V160" s="9"/>
      <c r="W160" s="9"/>
      <c r="X160" s="9"/>
      <c r="Y160" s="9"/>
      <c r="Z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1"/>
      <c r="P161" s="11"/>
      <c r="Q161" s="11"/>
      <c r="R161" s="12"/>
      <c r="S161" s="9"/>
      <c r="T161" s="9"/>
      <c r="U161" s="9"/>
      <c r="V161" s="9"/>
      <c r="W161" s="9"/>
      <c r="X161" s="9"/>
      <c r="Y161" s="9"/>
      <c r="Z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1"/>
      <c r="P162" s="11"/>
      <c r="Q162" s="11"/>
      <c r="R162" s="12"/>
      <c r="S162" s="9"/>
      <c r="T162" s="9"/>
      <c r="U162" s="9"/>
      <c r="V162" s="9"/>
      <c r="W162" s="9"/>
      <c r="X162" s="9"/>
      <c r="Y162" s="9"/>
      <c r="Z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1"/>
      <c r="P163" s="11"/>
      <c r="Q163" s="11"/>
      <c r="R163" s="12"/>
      <c r="S163" s="9"/>
      <c r="T163" s="9"/>
      <c r="U163" s="9"/>
      <c r="V163" s="9"/>
      <c r="W163" s="9"/>
      <c r="X163" s="9"/>
      <c r="Y163" s="9"/>
      <c r="Z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1"/>
      <c r="P164" s="11"/>
      <c r="Q164" s="11"/>
      <c r="R164" s="12"/>
      <c r="S164" s="9"/>
      <c r="T164" s="9"/>
      <c r="U164" s="9"/>
      <c r="V164" s="9"/>
      <c r="W164" s="9"/>
      <c r="X164" s="9"/>
      <c r="Y164" s="9"/>
      <c r="Z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1"/>
      <c r="P165" s="11"/>
      <c r="Q165" s="11"/>
      <c r="R165" s="12"/>
      <c r="S165" s="9"/>
      <c r="T165" s="9"/>
      <c r="U165" s="9"/>
      <c r="V165" s="9"/>
      <c r="W165" s="9"/>
      <c r="X165" s="9"/>
      <c r="Y165" s="9"/>
      <c r="Z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1"/>
      <c r="P166" s="11"/>
      <c r="Q166" s="11"/>
      <c r="R166" s="12"/>
      <c r="S166" s="9"/>
      <c r="T166" s="9"/>
      <c r="U166" s="9"/>
      <c r="V166" s="9"/>
      <c r="W166" s="9"/>
      <c r="X166" s="9"/>
      <c r="Y166" s="9"/>
      <c r="Z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1"/>
      <c r="P167" s="11"/>
      <c r="Q167" s="11"/>
      <c r="R167" s="12"/>
      <c r="S167" s="9"/>
      <c r="T167" s="9"/>
      <c r="U167" s="9"/>
      <c r="V167" s="9"/>
      <c r="W167" s="9"/>
      <c r="X167" s="9"/>
      <c r="Y167" s="9"/>
      <c r="Z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1"/>
      <c r="P168" s="11"/>
      <c r="Q168" s="11"/>
      <c r="R168" s="12"/>
      <c r="S168" s="9"/>
      <c r="T168" s="9"/>
      <c r="U168" s="9"/>
      <c r="V168" s="9"/>
      <c r="W168" s="9"/>
      <c r="X168" s="9"/>
      <c r="Y168" s="9"/>
      <c r="Z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1"/>
      <c r="P169" s="11"/>
      <c r="Q169" s="11"/>
      <c r="R169" s="12"/>
      <c r="S169" s="9"/>
      <c r="T169" s="9"/>
      <c r="U169" s="9"/>
      <c r="V169" s="9"/>
      <c r="W169" s="9"/>
      <c r="X169" s="9"/>
      <c r="Y169" s="9"/>
      <c r="Z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1"/>
      <c r="P170" s="11"/>
      <c r="Q170" s="11"/>
      <c r="R170" s="12"/>
      <c r="S170" s="9"/>
      <c r="T170" s="9"/>
      <c r="U170" s="9"/>
      <c r="V170" s="9"/>
      <c r="W170" s="9"/>
      <c r="X170" s="9"/>
      <c r="Y170" s="9"/>
      <c r="Z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1"/>
      <c r="P171" s="11"/>
      <c r="Q171" s="11"/>
      <c r="R171" s="12"/>
      <c r="S171" s="9"/>
      <c r="T171" s="9"/>
      <c r="U171" s="9"/>
      <c r="V171" s="9"/>
      <c r="W171" s="9"/>
      <c r="X171" s="9"/>
      <c r="Y171" s="9"/>
      <c r="Z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1"/>
      <c r="P172" s="11"/>
      <c r="Q172" s="11"/>
      <c r="R172" s="12"/>
      <c r="S172" s="9"/>
      <c r="T172" s="9"/>
      <c r="U172" s="9"/>
      <c r="V172" s="9"/>
      <c r="W172" s="9"/>
      <c r="X172" s="9"/>
      <c r="Y172" s="9"/>
      <c r="Z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1"/>
      <c r="P173" s="11"/>
      <c r="Q173" s="11"/>
      <c r="R173" s="12"/>
      <c r="S173" s="9"/>
      <c r="T173" s="9"/>
      <c r="U173" s="9"/>
      <c r="V173" s="9"/>
      <c r="W173" s="9"/>
      <c r="X173" s="9"/>
      <c r="Y173" s="9"/>
      <c r="Z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1"/>
      <c r="P174" s="11"/>
      <c r="Q174" s="11"/>
      <c r="R174" s="12"/>
      <c r="S174" s="9"/>
      <c r="T174" s="9"/>
      <c r="U174" s="9"/>
      <c r="V174" s="9"/>
      <c r="W174" s="9"/>
      <c r="X174" s="9"/>
      <c r="Y174" s="9"/>
      <c r="Z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1"/>
      <c r="P175" s="11"/>
      <c r="Q175" s="11"/>
      <c r="R175" s="12"/>
      <c r="S175" s="9"/>
      <c r="T175" s="9"/>
      <c r="U175" s="9"/>
      <c r="V175" s="9"/>
      <c r="W175" s="9"/>
      <c r="X175" s="9"/>
      <c r="Y175" s="9"/>
      <c r="Z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1"/>
      <c r="P176" s="11"/>
      <c r="Q176" s="11"/>
      <c r="R176" s="12"/>
      <c r="S176" s="9"/>
      <c r="T176" s="9"/>
      <c r="U176" s="9"/>
      <c r="V176" s="9"/>
      <c r="W176" s="9"/>
      <c r="X176" s="9"/>
      <c r="Y176" s="9"/>
      <c r="Z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1"/>
      <c r="P177" s="11"/>
      <c r="Q177" s="11"/>
      <c r="R177" s="12"/>
      <c r="S177" s="9"/>
      <c r="T177" s="9"/>
      <c r="U177" s="9"/>
      <c r="V177" s="9"/>
      <c r="W177" s="9"/>
      <c r="X177" s="9"/>
      <c r="Y177" s="9"/>
      <c r="Z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1"/>
      <c r="P178" s="11"/>
      <c r="Q178" s="11"/>
      <c r="R178" s="12"/>
      <c r="S178" s="9"/>
      <c r="T178" s="9"/>
      <c r="U178" s="9"/>
      <c r="V178" s="9"/>
      <c r="W178" s="9"/>
      <c r="X178" s="9"/>
      <c r="Y178" s="9"/>
      <c r="Z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1"/>
      <c r="P179" s="11"/>
      <c r="Q179" s="11"/>
      <c r="R179" s="12"/>
      <c r="S179" s="9"/>
      <c r="T179" s="9"/>
      <c r="U179" s="9"/>
      <c r="V179" s="9"/>
      <c r="W179" s="9"/>
      <c r="X179" s="9"/>
      <c r="Y179" s="9"/>
      <c r="Z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1"/>
      <c r="P180" s="11"/>
      <c r="Q180" s="11"/>
      <c r="R180" s="12"/>
      <c r="S180" s="9"/>
      <c r="T180" s="9"/>
      <c r="U180" s="9"/>
      <c r="V180" s="9"/>
      <c r="W180" s="9"/>
      <c r="X180" s="9"/>
      <c r="Y180" s="9"/>
      <c r="Z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1"/>
      <c r="P181" s="11"/>
      <c r="Q181" s="11"/>
      <c r="R181" s="12"/>
      <c r="S181" s="9"/>
      <c r="T181" s="9"/>
      <c r="U181" s="9"/>
      <c r="V181" s="9"/>
      <c r="W181" s="9"/>
      <c r="X181" s="9"/>
      <c r="Y181" s="9"/>
      <c r="Z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1"/>
      <c r="P182" s="11"/>
      <c r="Q182" s="11"/>
      <c r="R182" s="12"/>
      <c r="S182" s="9"/>
      <c r="T182" s="9"/>
      <c r="U182" s="9"/>
      <c r="V182" s="9"/>
      <c r="W182" s="9"/>
      <c r="X182" s="9"/>
      <c r="Y182" s="9"/>
      <c r="Z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1"/>
      <c r="P183" s="11"/>
      <c r="Q183" s="11"/>
      <c r="R183" s="12"/>
      <c r="S183" s="9"/>
      <c r="T183" s="9"/>
      <c r="U183" s="9"/>
      <c r="V183" s="9"/>
      <c r="W183" s="9"/>
      <c r="X183" s="9"/>
      <c r="Y183" s="9"/>
      <c r="Z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1"/>
      <c r="P184" s="11"/>
      <c r="Q184" s="11"/>
      <c r="R184" s="12"/>
      <c r="S184" s="9"/>
      <c r="T184" s="9"/>
      <c r="U184" s="9"/>
      <c r="V184" s="9"/>
      <c r="W184" s="9"/>
      <c r="X184" s="9"/>
      <c r="Y184" s="9"/>
      <c r="Z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1"/>
      <c r="P185" s="11"/>
      <c r="Q185" s="11"/>
      <c r="R185" s="12"/>
      <c r="S185" s="9"/>
      <c r="T185" s="9"/>
      <c r="U185" s="9"/>
      <c r="V185" s="9"/>
      <c r="W185" s="9"/>
      <c r="X185" s="9"/>
      <c r="Y185" s="9"/>
      <c r="Z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1"/>
      <c r="P186" s="11"/>
      <c r="Q186" s="11"/>
      <c r="R186" s="12"/>
      <c r="S186" s="9"/>
      <c r="T186" s="9"/>
      <c r="U186" s="9"/>
      <c r="V186" s="9"/>
      <c r="W186" s="9"/>
      <c r="X186" s="9"/>
      <c r="Y186" s="9"/>
      <c r="Z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1"/>
      <c r="P187" s="11"/>
      <c r="Q187" s="11"/>
      <c r="R187" s="12"/>
      <c r="S187" s="9"/>
      <c r="T187" s="9"/>
      <c r="U187" s="9"/>
      <c r="V187" s="9"/>
      <c r="W187" s="9"/>
      <c r="X187" s="9"/>
      <c r="Y187" s="9"/>
      <c r="Z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1"/>
      <c r="P188" s="11"/>
      <c r="Q188" s="11"/>
      <c r="R188" s="12"/>
      <c r="S188" s="9"/>
      <c r="T188" s="9"/>
      <c r="U188" s="9"/>
      <c r="V188" s="9"/>
      <c r="W188" s="9"/>
      <c r="X188" s="9"/>
      <c r="Y188" s="9"/>
      <c r="Z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1"/>
      <c r="P189" s="11"/>
      <c r="Q189" s="11"/>
      <c r="R189" s="12"/>
      <c r="S189" s="9"/>
      <c r="T189" s="9"/>
      <c r="U189" s="9"/>
      <c r="V189" s="9"/>
      <c r="W189" s="9"/>
      <c r="X189" s="9"/>
      <c r="Y189" s="9"/>
      <c r="Z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1"/>
      <c r="P190" s="11"/>
      <c r="Q190" s="11"/>
      <c r="R190" s="12"/>
      <c r="S190" s="9"/>
      <c r="T190" s="9"/>
      <c r="U190" s="9"/>
      <c r="V190" s="9"/>
      <c r="W190" s="9"/>
      <c r="X190" s="9"/>
      <c r="Y190" s="9"/>
      <c r="Z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1"/>
      <c r="P191" s="11"/>
      <c r="Q191" s="11"/>
      <c r="R191" s="12"/>
      <c r="S191" s="9"/>
      <c r="T191" s="9"/>
      <c r="U191" s="9"/>
      <c r="V191" s="9"/>
      <c r="W191" s="9"/>
      <c r="X191" s="9"/>
      <c r="Y191" s="9"/>
      <c r="Z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1"/>
      <c r="P192" s="11"/>
      <c r="Q192" s="11"/>
      <c r="R192" s="12"/>
      <c r="S192" s="9"/>
      <c r="T192" s="9"/>
      <c r="U192" s="9"/>
      <c r="V192" s="9"/>
      <c r="W192" s="9"/>
      <c r="X192" s="9"/>
      <c r="Y192" s="9"/>
      <c r="Z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1"/>
      <c r="P193" s="11"/>
      <c r="Q193" s="11"/>
      <c r="R193" s="12"/>
      <c r="S193" s="9"/>
      <c r="T193" s="9"/>
      <c r="U193" s="9"/>
      <c r="V193" s="9"/>
      <c r="W193" s="9"/>
      <c r="X193" s="9"/>
      <c r="Y193" s="9"/>
      <c r="Z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1"/>
      <c r="P194" s="11"/>
      <c r="Q194" s="11"/>
      <c r="R194" s="12"/>
      <c r="S194" s="9"/>
      <c r="T194" s="9"/>
      <c r="U194" s="9"/>
      <c r="V194" s="9"/>
      <c r="W194" s="9"/>
      <c r="X194" s="9"/>
      <c r="Y194" s="9"/>
      <c r="Z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1"/>
      <c r="P195" s="11"/>
      <c r="Q195" s="11"/>
      <c r="R195" s="12"/>
      <c r="S195" s="9"/>
      <c r="T195" s="9"/>
      <c r="U195" s="9"/>
      <c r="V195" s="9"/>
      <c r="W195" s="9"/>
      <c r="X195" s="9"/>
      <c r="Y195" s="9"/>
      <c r="Z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1"/>
      <c r="P196" s="11"/>
      <c r="Q196" s="11"/>
      <c r="R196" s="12"/>
      <c r="S196" s="9"/>
      <c r="T196" s="9"/>
      <c r="U196" s="9"/>
      <c r="V196" s="9"/>
      <c r="W196" s="9"/>
      <c r="X196" s="9"/>
      <c r="Y196" s="9"/>
      <c r="Z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1"/>
      <c r="P197" s="11"/>
      <c r="Q197" s="11"/>
      <c r="R197" s="12"/>
      <c r="S197" s="9"/>
      <c r="T197" s="9"/>
      <c r="U197" s="9"/>
      <c r="V197" s="9"/>
      <c r="W197" s="9"/>
      <c r="X197" s="9"/>
      <c r="Y197" s="9"/>
      <c r="Z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1"/>
      <c r="P198" s="11"/>
      <c r="Q198" s="11"/>
      <c r="R198" s="12"/>
      <c r="S198" s="9"/>
      <c r="T198" s="9"/>
      <c r="U198" s="9"/>
      <c r="V198" s="9"/>
      <c r="W198" s="9"/>
      <c r="X198" s="9"/>
      <c r="Y198" s="9"/>
      <c r="Z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1"/>
      <c r="P199" s="11"/>
      <c r="Q199" s="11"/>
      <c r="R199" s="12"/>
      <c r="S199" s="9"/>
      <c r="T199" s="9"/>
      <c r="U199" s="9"/>
      <c r="V199" s="9"/>
      <c r="W199" s="9"/>
      <c r="X199" s="9"/>
      <c r="Y199" s="9"/>
      <c r="Z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1"/>
      <c r="P200" s="11"/>
      <c r="Q200" s="11"/>
      <c r="R200" s="12"/>
      <c r="S200" s="9"/>
      <c r="T200" s="9"/>
      <c r="U200" s="9"/>
      <c r="V200" s="9"/>
      <c r="W200" s="9"/>
      <c r="X200" s="9"/>
      <c r="Y200" s="9"/>
      <c r="Z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1"/>
      <c r="P201" s="11"/>
      <c r="Q201" s="11"/>
      <c r="R201" s="12"/>
      <c r="S201" s="9"/>
      <c r="T201" s="9"/>
      <c r="U201" s="9"/>
      <c r="V201" s="9"/>
      <c r="W201" s="9"/>
      <c r="X201" s="9"/>
      <c r="Y201" s="9"/>
      <c r="Z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1"/>
      <c r="P202" s="11"/>
      <c r="Q202" s="11"/>
      <c r="R202" s="12"/>
      <c r="S202" s="9"/>
      <c r="T202" s="9"/>
      <c r="U202" s="9"/>
      <c r="V202" s="9"/>
      <c r="W202" s="9"/>
      <c r="X202" s="9"/>
      <c r="Y202" s="9"/>
      <c r="Z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1"/>
      <c r="P203" s="11"/>
      <c r="Q203" s="11"/>
      <c r="R203" s="12"/>
      <c r="S203" s="9"/>
      <c r="T203" s="9"/>
      <c r="U203" s="9"/>
      <c r="V203" s="9"/>
      <c r="W203" s="9"/>
      <c r="X203" s="9"/>
      <c r="Y203" s="9"/>
      <c r="Z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1"/>
      <c r="P204" s="11"/>
      <c r="Q204" s="11"/>
      <c r="R204" s="12"/>
      <c r="S204" s="9"/>
      <c r="T204" s="9"/>
      <c r="U204" s="9"/>
      <c r="V204" s="9"/>
      <c r="W204" s="9"/>
      <c r="X204" s="9"/>
      <c r="Y204" s="9"/>
      <c r="Z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1"/>
      <c r="P205" s="11"/>
      <c r="Q205" s="11"/>
      <c r="R205" s="12"/>
      <c r="S205" s="9"/>
      <c r="T205" s="9"/>
      <c r="U205" s="9"/>
      <c r="V205" s="9"/>
      <c r="W205" s="9"/>
      <c r="X205" s="9"/>
      <c r="Y205" s="9"/>
      <c r="Z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1"/>
      <c r="P206" s="11"/>
      <c r="Q206" s="11"/>
      <c r="R206" s="12"/>
      <c r="S206" s="9"/>
      <c r="T206" s="9"/>
      <c r="U206" s="9"/>
      <c r="V206" s="9"/>
      <c r="W206" s="9"/>
      <c r="X206" s="9"/>
      <c r="Y206" s="9"/>
      <c r="Z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1"/>
      <c r="P207" s="11"/>
      <c r="Q207" s="11"/>
      <c r="R207" s="12"/>
      <c r="S207" s="9"/>
      <c r="T207" s="9"/>
      <c r="U207" s="9"/>
      <c r="V207" s="9"/>
      <c r="W207" s="9"/>
      <c r="X207" s="9"/>
      <c r="Y207" s="9"/>
      <c r="Z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1"/>
      <c r="P208" s="11"/>
      <c r="Q208" s="11"/>
      <c r="R208" s="12"/>
      <c r="S208" s="9"/>
      <c r="T208" s="9"/>
      <c r="U208" s="9"/>
      <c r="V208" s="9"/>
      <c r="W208" s="9"/>
      <c r="X208" s="9"/>
      <c r="Y208" s="9"/>
      <c r="Z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1"/>
      <c r="P209" s="11"/>
      <c r="Q209" s="11"/>
      <c r="R209" s="12"/>
      <c r="S209" s="9"/>
      <c r="T209" s="9"/>
      <c r="U209" s="9"/>
      <c r="V209" s="9"/>
      <c r="W209" s="9"/>
      <c r="X209" s="9"/>
      <c r="Y209" s="9"/>
      <c r="Z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1"/>
      <c r="P210" s="11"/>
      <c r="Q210" s="11"/>
      <c r="R210" s="12"/>
      <c r="S210" s="9"/>
      <c r="T210" s="9"/>
      <c r="U210" s="9"/>
      <c r="V210" s="9"/>
      <c r="W210" s="9"/>
      <c r="X210" s="9"/>
      <c r="Y210" s="9"/>
      <c r="Z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1"/>
      <c r="P211" s="11"/>
      <c r="Q211" s="11"/>
      <c r="R211" s="12"/>
      <c r="S211" s="9"/>
      <c r="T211" s="9"/>
      <c r="U211" s="9"/>
      <c r="V211" s="9"/>
      <c r="W211" s="9"/>
      <c r="X211" s="9"/>
      <c r="Y211" s="9"/>
      <c r="Z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1"/>
      <c r="P212" s="11"/>
      <c r="Q212" s="11"/>
      <c r="R212" s="12"/>
      <c r="S212" s="9"/>
      <c r="T212" s="9"/>
      <c r="U212" s="9"/>
      <c r="V212" s="9"/>
      <c r="W212" s="9"/>
      <c r="X212" s="9"/>
      <c r="Y212" s="9"/>
      <c r="Z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1"/>
      <c r="P213" s="11"/>
      <c r="Q213" s="11"/>
      <c r="R213" s="12"/>
      <c r="S213" s="9"/>
      <c r="T213" s="9"/>
      <c r="U213" s="9"/>
      <c r="V213" s="9"/>
      <c r="W213" s="9"/>
      <c r="X213" s="9"/>
      <c r="Y213" s="9"/>
      <c r="Z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1"/>
      <c r="P214" s="11"/>
      <c r="Q214" s="11"/>
      <c r="R214" s="12"/>
      <c r="S214" s="9"/>
      <c r="T214" s="9"/>
      <c r="U214" s="9"/>
      <c r="V214" s="9"/>
      <c r="W214" s="9"/>
      <c r="X214" s="9"/>
      <c r="Y214" s="9"/>
      <c r="Z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1"/>
      <c r="P215" s="11"/>
      <c r="Q215" s="11"/>
      <c r="R215" s="12"/>
      <c r="S215" s="9"/>
      <c r="T215" s="9"/>
      <c r="U215" s="9"/>
      <c r="V215" s="9"/>
      <c r="W215" s="9"/>
      <c r="X215" s="9"/>
      <c r="Y215" s="9"/>
      <c r="Z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1"/>
      <c r="P216" s="11"/>
      <c r="Q216" s="11"/>
      <c r="R216" s="12"/>
      <c r="S216" s="9"/>
      <c r="T216" s="9"/>
      <c r="U216" s="9"/>
      <c r="V216" s="9"/>
      <c r="W216" s="9"/>
      <c r="X216" s="9"/>
      <c r="Y216" s="9"/>
      <c r="Z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1"/>
      <c r="P217" s="11"/>
      <c r="Q217" s="11"/>
      <c r="R217" s="12"/>
      <c r="S217" s="9"/>
      <c r="T217" s="9"/>
      <c r="U217" s="9"/>
      <c r="V217" s="9"/>
      <c r="W217" s="9"/>
      <c r="X217" s="9"/>
      <c r="Y217" s="9"/>
      <c r="Z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1"/>
      <c r="P218" s="11"/>
      <c r="Q218" s="11"/>
      <c r="R218" s="12"/>
      <c r="S218" s="9"/>
      <c r="T218" s="9"/>
      <c r="U218" s="9"/>
      <c r="V218" s="9"/>
      <c r="W218" s="9"/>
      <c r="X218" s="9"/>
      <c r="Y218" s="9"/>
      <c r="Z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1"/>
      <c r="P219" s="11"/>
      <c r="Q219" s="11"/>
      <c r="R219" s="12"/>
      <c r="S219" s="9"/>
      <c r="T219" s="9"/>
      <c r="U219" s="9"/>
      <c r="V219" s="9"/>
      <c r="W219" s="9"/>
      <c r="X219" s="9"/>
      <c r="Y219" s="9"/>
      <c r="Z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1"/>
      <c r="P220" s="11"/>
      <c r="Q220" s="11"/>
      <c r="R220" s="12"/>
      <c r="S220" s="9"/>
      <c r="T220" s="9"/>
      <c r="U220" s="9"/>
      <c r="V220" s="9"/>
      <c r="W220" s="9"/>
      <c r="X220" s="9"/>
      <c r="Y220" s="9"/>
      <c r="Z220" s="9"/>
    </row>
    <row r="2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1"/>
      <c r="P221" s="11"/>
      <c r="Q221" s="11"/>
      <c r="R221" s="12"/>
      <c r="S221" s="9"/>
      <c r="T221" s="9"/>
      <c r="U221" s="9"/>
      <c r="V221" s="9"/>
      <c r="W221" s="9"/>
      <c r="X221" s="9"/>
      <c r="Y221" s="9"/>
      <c r="Z221" s="9"/>
    </row>
    <row r="222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1"/>
      <c r="P222" s="11"/>
      <c r="Q222" s="11"/>
      <c r="R222" s="12"/>
      <c r="S222" s="9"/>
      <c r="T222" s="9"/>
      <c r="U222" s="9"/>
      <c r="V222" s="9"/>
      <c r="W222" s="9"/>
      <c r="X222" s="9"/>
      <c r="Y222" s="9"/>
      <c r="Z222" s="9"/>
    </row>
    <row r="223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1"/>
      <c r="P223" s="11"/>
      <c r="Q223" s="11"/>
      <c r="R223" s="12"/>
      <c r="S223" s="9"/>
      <c r="T223" s="9"/>
      <c r="U223" s="9"/>
      <c r="V223" s="9"/>
      <c r="W223" s="9"/>
      <c r="X223" s="9"/>
      <c r="Y223" s="9"/>
      <c r="Z223" s="9"/>
    </row>
    <row r="224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1"/>
      <c r="P224" s="11"/>
      <c r="Q224" s="11"/>
      <c r="R224" s="12"/>
      <c r="S224" s="9"/>
      <c r="T224" s="9"/>
      <c r="U224" s="9"/>
      <c r="V224" s="9"/>
      <c r="W224" s="9"/>
      <c r="X224" s="9"/>
      <c r="Y224" s="9"/>
      <c r="Z224" s="9"/>
    </row>
    <row r="225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1"/>
      <c r="P225" s="11"/>
      <c r="Q225" s="11"/>
      <c r="R225" s="12"/>
      <c r="S225" s="9"/>
      <c r="T225" s="9"/>
      <c r="U225" s="9"/>
      <c r="V225" s="9"/>
      <c r="W225" s="9"/>
      <c r="X225" s="9"/>
      <c r="Y225" s="9"/>
      <c r="Z225" s="9"/>
    </row>
    <row r="2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1"/>
      <c r="P226" s="11"/>
      <c r="Q226" s="11"/>
      <c r="R226" s="12"/>
      <c r="S226" s="9"/>
      <c r="T226" s="9"/>
      <c r="U226" s="9"/>
      <c r="V226" s="9"/>
      <c r="W226" s="9"/>
      <c r="X226" s="9"/>
      <c r="Y226" s="9"/>
      <c r="Z226" s="9"/>
    </row>
    <row r="227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1"/>
      <c r="P227" s="11"/>
      <c r="Q227" s="11"/>
      <c r="R227" s="12"/>
      <c r="S227" s="9"/>
      <c r="T227" s="9"/>
      <c r="U227" s="9"/>
      <c r="V227" s="9"/>
      <c r="W227" s="9"/>
      <c r="X227" s="9"/>
      <c r="Y227" s="9"/>
      <c r="Z227" s="9"/>
    </row>
    <row r="228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1"/>
      <c r="P228" s="11"/>
      <c r="Q228" s="11"/>
      <c r="R228" s="12"/>
      <c r="S228" s="9"/>
      <c r="T228" s="9"/>
      <c r="U228" s="9"/>
      <c r="V228" s="9"/>
      <c r="W228" s="9"/>
      <c r="X228" s="9"/>
      <c r="Y228" s="9"/>
      <c r="Z228" s="9"/>
    </row>
    <row r="229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1"/>
      <c r="P229" s="11"/>
      <c r="Q229" s="11"/>
      <c r="R229" s="12"/>
      <c r="S229" s="9"/>
      <c r="T229" s="9"/>
      <c r="U229" s="9"/>
      <c r="V229" s="9"/>
      <c r="W229" s="9"/>
      <c r="X229" s="9"/>
      <c r="Y229" s="9"/>
      <c r="Z229" s="9"/>
    </row>
    <row r="230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1"/>
      <c r="P230" s="11"/>
      <c r="Q230" s="11"/>
      <c r="R230" s="12"/>
      <c r="S230" s="9"/>
      <c r="T230" s="9"/>
      <c r="U230" s="9"/>
      <c r="V230" s="9"/>
      <c r="W230" s="9"/>
      <c r="X230" s="9"/>
      <c r="Y230" s="9"/>
      <c r="Z230" s="9"/>
    </row>
    <row r="23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1"/>
      <c r="P231" s="11"/>
      <c r="Q231" s="11"/>
      <c r="R231" s="12"/>
      <c r="S231" s="9"/>
      <c r="T231" s="9"/>
      <c r="U231" s="9"/>
      <c r="V231" s="9"/>
      <c r="W231" s="9"/>
      <c r="X231" s="9"/>
      <c r="Y231" s="9"/>
      <c r="Z231" s="9"/>
    </row>
    <row r="232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1"/>
      <c r="P232" s="11"/>
      <c r="Q232" s="11"/>
      <c r="R232" s="12"/>
      <c r="S232" s="9"/>
      <c r="T232" s="9"/>
      <c r="U232" s="9"/>
      <c r="V232" s="9"/>
      <c r="W232" s="9"/>
      <c r="X232" s="9"/>
      <c r="Y232" s="9"/>
      <c r="Z232" s="9"/>
    </row>
    <row r="233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1"/>
      <c r="P233" s="11"/>
      <c r="Q233" s="11"/>
      <c r="R233" s="12"/>
      <c r="S233" s="9"/>
      <c r="T233" s="9"/>
      <c r="U233" s="9"/>
      <c r="V233" s="9"/>
      <c r="W233" s="9"/>
      <c r="X233" s="9"/>
      <c r="Y233" s="9"/>
      <c r="Z233" s="9"/>
    </row>
    <row r="234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1"/>
      <c r="P234" s="11"/>
      <c r="Q234" s="11"/>
      <c r="R234" s="12"/>
      <c r="S234" s="9"/>
      <c r="T234" s="9"/>
      <c r="U234" s="9"/>
      <c r="V234" s="9"/>
      <c r="W234" s="9"/>
      <c r="X234" s="9"/>
      <c r="Y234" s="9"/>
      <c r="Z234" s="9"/>
    </row>
    <row r="23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1"/>
      <c r="P235" s="11"/>
      <c r="Q235" s="11"/>
      <c r="R235" s="12"/>
      <c r="S235" s="9"/>
      <c r="T235" s="9"/>
      <c r="U235" s="9"/>
      <c r="V235" s="9"/>
      <c r="W235" s="9"/>
      <c r="X235" s="9"/>
      <c r="Y235" s="9"/>
      <c r="Z235" s="9"/>
    </row>
    <row r="23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1"/>
      <c r="P236" s="11"/>
      <c r="Q236" s="11"/>
      <c r="R236" s="12"/>
      <c r="S236" s="9"/>
      <c r="T236" s="9"/>
      <c r="U236" s="9"/>
      <c r="V236" s="9"/>
      <c r="W236" s="9"/>
      <c r="X236" s="9"/>
      <c r="Y236" s="9"/>
      <c r="Z236" s="9"/>
    </row>
    <row r="237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1"/>
      <c r="P237" s="11"/>
      <c r="Q237" s="11"/>
      <c r="R237" s="12"/>
      <c r="S237" s="9"/>
      <c r="T237" s="9"/>
      <c r="U237" s="9"/>
      <c r="V237" s="9"/>
      <c r="W237" s="9"/>
      <c r="X237" s="9"/>
      <c r="Y237" s="9"/>
      <c r="Z237" s="9"/>
    </row>
    <row r="238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1"/>
      <c r="P238" s="11"/>
      <c r="Q238" s="11"/>
      <c r="R238" s="12"/>
      <c r="S238" s="9"/>
      <c r="T238" s="9"/>
      <c r="U238" s="9"/>
      <c r="V238" s="9"/>
      <c r="W238" s="9"/>
      <c r="X238" s="9"/>
      <c r="Y238" s="9"/>
      <c r="Z238" s="9"/>
    </row>
    <row r="239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1"/>
      <c r="P239" s="11"/>
      <c r="Q239" s="11"/>
      <c r="R239" s="12"/>
      <c r="S239" s="9"/>
      <c r="T239" s="9"/>
      <c r="U239" s="9"/>
      <c r="V239" s="9"/>
      <c r="W239" s="9"/>
      <c r="X239" s="9"/>
      <c r="Y239" s="9"/>
      <c r="Z239" s="9"/>
    </row>
    <row r="240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11"/>
      <c r="P240" s="11"/>
      <c r="Q240" s="11"/>
      <c r="R240" s="12"/>
      <c r="S240" s="9"/>
      <c r="T240" s="9"/>
      <c r="U240" s="9"/>
      <c r="V240" s="9"/>
      <c r="W240" s="9"/>
      <c r="X240" s="9"/>
      <c r="Y240" s="9"/>
      <c r="Z240" s="9"/>
    </row>
    <row r="241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1"/>
      <c r="P241" s="11"/>
      <c r="Q241" s="11"/>
      <c r="R241" s="12"/>
      <c r="S241" s="9"/>
      <c r="T241" s="9"/>
      <c r="U241" s="9"/>
      <c r="V241" s="9"/>
      <c r="W241" s="9"/>
      <c r="X241" s="9"/>
      <c r="Y241" s="9"/>
      <c r="Z241" s="9"/>
    </row>
    <row r="242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1"/>
      <c r="P242" s="11"/>
      <c r="Q242" s="11"/>
      <c r="R242" s="12"/>
      <c r="S242" s="9"/>
      <c r="T242" s="9"/>
      <c r="U242" s="9"/>
      <c r="V242" s="9"/>
      <c r="W242" s="9"/>
      <c r="X242" s="9"/>
      <c r="Y242" s="9"/>
      <c r="Z242" s="9"/>
    </row>
    <row r="243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1"/>
      <c r="P243" s="11"/>
      <c r="Q243" s="11"/>
      <c r="R243" s="12"/>
      <c r="S243" s="9"/>
      <c r="T243" s="9"/>
      <c r="U243" s="9"/>
      <c r="V243" s="9"/>
      <c r="W243" s="9"/>
      <c r="X243" s="9"/>
      <c r="Y243" s="9"/>
      <c r="Z243" s="9"/>
    </row>
    <row r="244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1"/>
      <c r="P244" s="11"/>
      <c r="Q244" s="11"/>
      <c r="R244" s="12"/>
      <c r="S244" s="9"/>
      <c r="T244" s="9"/>
      <c r="U244" s="9"/>
      <c r="V244" s="9"/>
      <c r="W244" s="9"/>
      <c r="X244" s="9"/>
      <c r="Y244" s="9"/>
      <c r="Z244" s="9"/>
    </row>
    <row r="245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1"/>
      <c r="P245" s="11"/>
      <c r="Q245" s="11"/>
      <c r="R245" s="12"/>
      <c r="S245" s="9"/>
      <c r="T245" s="9"/>
      <c r="U245" s="9"/>
      <c r="V245" s="9"/>
      <c r="W245" s="9"/>
      <c r="X245" s="9"/>
      <c r="Y245" s="9"/>
      <c r="Z245" s="9"/>
    </row>
    <row r="24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1"/>
      <c r="P246" s="11"/>
      <c r="Q246" s="11"/>
      <c r="R246" s="12"/>
      <c r="S246" s="9"/>
      <c r="T246" s="9"/>
      <c r="U246" s="9"/>
      <c r="V246" s="9"/>
      <c r="W246" s="9"/>
      <c r="X246" s="9"/>
      <c r="Y246" s="9"/>
      <c r="Z246" s="9"/>
    </row>
    <row r="247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1"/>
      <c r="P247" s="11"/>
      <c r="Q247" s="11"/>
      <c r="R247" s="12"/>
      <c r="S247" s="9"/>
      <c r="T247" s="9"/>
      <c r="U247" s="9"/>
      <c r="V247" s="9"/>
      <c r="W247" s="9"/>
      <c r="X247" s="9"/>
      <c r="Y247" s="9"/>
      <c r="Z247" s="9"/>
    </row>
    <row r="248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1"/>
      <c r="P248" s="11"/>
      <c r="Q248" s="11"/>
      <c r="R248" s="12"/>
      <c r="S248" s="9"/>
      <c r="T248" s="9"/>
      <c r="U248" s="9"/>
      <c r="V248" s="9"/>
      <c r="W248" s="9"/>
      <c r="X248" s="9"/>
      <c r="Y248" s="9"/>
      <c r="Z248" s="9"/>
    </row>
    <row r="249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1"/>
      <c r="P249" s="11"/>
      <c r="Q249" s="11"/>
      <c r="R249" s="12"/>
      <c r="S249" s="9"/>
      <c r="T249" s="9"/>
      <c r="U249" s="9"/>
      <c r="V249" s="9"/>
      <c r="W249" s="9"/>
      <c r="X249" s="9"/>
      <c r="Y249" s="9"/>
      <c r="Z249" s="9"/>
    </row>
    <row r="250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1"/>
      <c r="P250" s="11"/>
      <c r="Q250" s="11"/>
      <c r="R250" s="12"/>
      <c r="S250" s="9"/>
      <c r="T250" s="9"/>
      <c r="U250" s="9"/>
      <c r="V250" s="9"/>
      <c r="W250" s="9"/>
      <c r="X250" s="9"/>
      <c r="Y250" s="9"/>
      <c r="Z250" s="9"/>
    </row>
    <row r="251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1"/>
      <c r="P251" s="11"/>
      <c r="Q251" s="11"/>
      <c r="R251" s="12"/>
      <c r="S251" s="9"/>
      <c r="T251" s="9"/>
      <c r="U251" s="9"/>
      <c r="V251" s="9"/>
      <c r="W251" s="9"/>
      <c r="X251" s="9"/>
      <c r="Y251" s="9"/>
      <c r="Z251" s="9"/>
    </row>
    <row r="252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1"/>
      <c r="P252" s="11"/>
      <c r="Q252" s="11"/>
      <c r="R252" s="12"/>
      <c r="S252" s="9"/>
      <c r="T252" s="9"/>
      <c r="U252" s="9"/>
      <c r="V252" s="9"/>
      <c r="W252" s="9"/>
      <c r="X252" s="9"/>
      <c r="Y252" s="9"/>
      <c r="Z252" s="9"/>
    </row>
    <row r="253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1"/>
      <c r="P253" s="11"/>
      <c r="Q253" s="11"/>
      <c r="R253" s="12"/>
      <c r="S253" s="9"/>
      <c r="T253" s="9"/>
      <c r="U253" s="9"/>
      <c r="V253" s="9"/>
      <c r="W253" s="9"/>
      <c r="X253" s="9"/>
      <c r="Y253" s="9"/>
      <c r="Z253" s="9"/>
    </row>
    <row r="254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11"/>
      <c r="P254" s="11"/>
      <c r="Q254" s="11"/>
      <c r="R254" s="12"/>
      <c r="S254" s="9"/>
      <c r="T254" s="9"/>
      <c r="U254" s="9"/>
      <c r="V254" s="9"/>
      <c r="W254" s="9"/>
      <c r="X254" s="9"/>
      <c r="Y254" s="9"/>
      <c r="Z254" s="9"/>
    </row>
    <row r="255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1"/>
      <c r="P255" s="11"/>
      <c r="Q255" s="11"/>
      <c r="R255" s="12"/>
      <c r="S255" s="9"/>
      <c r="T255" s="9"/>
      <c r="U255" s="9"/>
      <c r="V255" s="9"/>
      <c r="W255" s="9"/>
      <c r="X255" s="9"/>
      <c r="Y255" s="9"/>
      <c r="Z255" s="9"/>
    </row>
    <row r="25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11"/>
      <c r="P256" s="11"/>
      <c r="Q256" s="11"/>
      <c r="R256" s="12"/>
      <c r="S256" s="9"/>
      <c r="T256" s="9"/>
      <c r="U256" s="9"/>
      <c r="V256" s="9"/>
      <c r="W256" s="9"/>
      <c r="X256" s="9"/>
      <c r="Y256" s="9"/>
      <c r="Z256" s="9"/>
    </row>
    <row r="257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1"/>
      <c r="P257" s="11"/>
      <c r="Q257" s="11"/>
      <c r="R257" s="12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11"/>
      <c r="P258" s="11"/>
      <c r="Q258" s="11"/>
      <c r="R258" s="12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11"/>
      <c r="P259" s="11"/>
      <c r="Q259" s="11"/>
      <c r="R259" s="12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11"/>
      <c r="P260" s="11"/>
      <c r="Q260" s="11"/>
      <c r="R260" s="12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11"/>
      <c r="P261" s="11"/>
      <c r="Q261" s="11"/>
      <c r="R261" s="12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11"/>
      <c r="P262" s="11"/>
      <c r="Q262" s="11"/>
      <c r="R262" s="12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11"/>
      <c r="P263" s="11"/>
      <c r="Q263" s="11"/>
      <c r="R263" s="12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1"/>
      <c r="P264" s="11"/>
      <c r="Q264" s="11"/>
      <c r="R264" s="12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11"/>
      <c r="P265" s="11"/>
      <c r="Q265" s="11"/>
      <c r="R265" s="12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1"/>
      <c r="P266" s="11"/>
      <c r="Q266" s="11"/>
      <c r="R266" s="12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11"/>
      <c r="P267" s="11"/>
      <c r="Q267" s="11"/>
      <c r="R267" s="12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11"/>
      <c r="P268" s="11"/>
      <c r="Q268" s="11"/>
      <c r="R268" s="12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11"/>
      <c r="P269" s="11"/>
      <c r="Q269" s="11"/>
      <c r="R269" s="12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11"/>
      <c r="P270" s="11"/>
      <c r="Q270" s="11"/>
      <c r="R270" s="12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11"/>
      <c r="P271" s="11"/>
      <c r="Q271" s="11"/>
      <c r="R271" s="12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11"/>
      <c r="P272" s="11"/>
      <c r="Q272" s="11"/>
      <c r="R272" s="12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11"/>
      <c r="P273" s="11"/>
      <c r="Q273" s="11"/>
      <c r="R273" s="12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1"/>
      <c r="P274" s="11"/>
      <c r="Q274" s="11"/>
      <c r="R274" s="12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11"/>
      <c r="P275" s="11"/>
      <c r="Q275" s="11"/>
      <c r="R275" s="12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11"/>
      <c r="P276" s="11"/>
      <c r="Q276" s="11"/>
      <c r="R276" s="12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11"/>
      <c r="P277" s="11"/>
      <c r="Q277" s="11"/>
      <c r="R277" s="12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11"/>
      <c r="P278" s="11"/>
      <c r="Q278" s="11"/>
      <c r="R278" s="12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11"/>
      <c r="P279" s="11"/>
      <c r="Q279" s="11"/>
      <c r="R279" s="12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11"/>
      <c r="P280" s="11"/>
      <c r="Q280" s="11"/>
      <c r="R280" s="12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11"/>
      <c r="P281" s="11"/>
      <c r="Q281" s="11"/>
      <c r="R281" s="12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11"/>
      <c r="P282" s="11"/>
      <c r="Q282" s="11"/>
      <c r="R282" s="12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11"/>
      <c r="P283" s="11"/>
      <c r="Q283" s="11"/>
      <c r="R283" s="12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11"/>
      <c r="P284" s="11"/>
      <c r="Q284" s="11"/>
      <c r="R284" s="12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1"/>
      <c r="P285" s="11"/>
      <c r="Q285" s="11"/>
      <c r="R285" s="12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11"/>
      <c r="P286" s="11"/>
      <c r="Q286" s="11"/>
      <c r="R286" s="12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11"/>
      <c r="P287" s="11"/>
      <c r="Q287" s="11"/>
      <c r="R287" s="12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11"/>
      <c r="P288" s="11"/>
      <c r="Q288" s="11"/>
      <c r="R288" s="12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11"/>
      <c r="P289" s="11"/>
      <c r="Q289" s="11"/>
      <c r="R289" s="12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11"/>
      <c r="P290" s="11"/>
      <c r="Q290" s="11"/>
      <c r="R290" s="12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11"/>
      <c r="P291" s="11"/>
      <c r="Q291" s="11"/>
      <c r="R291" s="12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11"/>
      <c r="P292" s="11"/>
      <c r="Q292" s="11"/>
      <c r="R292" s="12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11"/>
      <c r="P293" s="11"/>
      <c r="Q293" s="11"/>
      <c r="R293" s="12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11"/>
      <c r="P294" s="11"/>
      <c r="Q294" s="11"/>
      <c r="R294" s="12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11"/>
      <c r="P295" s="11"/>
      <c r="Q295" s="11"/>
      <c r="R295" s="12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11"/>
      <c r="P296" s="11"/>
      <c r="Q296" s="11"/>
      <c r="R296" s="12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11"/>
      <c r="P297" s="11"/>
      <c r="Q297" s="11"/>
      <c r="R297" s="12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11"/>
      <c r="P298" s="11"/>
      <c r="Q298" s="11"/>
      <c r="R298" s="12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11"/>
      <c r="P299" s="11"/>
      <c r="Q299" s="11"/>
      <c r="R299" s="12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11"/>
      <c r="P300" s="11"/>
      <c r="Q300" s="11"/>
      <c r="R300" s="12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11"/>
      <c r="P301" s="11"/>
      <c r="Q301" s="11"/>
      <c r="R301" s="12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11"/>
      <c r="P302" s="11"/>
      <c r="Q302" s="11"/>
      <c r="R302" s="12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11"/>
      <c r="P303" s="11"/>
      <c r="Q303" s="11"/>
      <c r="R303" s="12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11"/>
      <c r="P304" s="11"/>
      <c r="Q304" s="11"/>
      <c r="R304" s="12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11"/>
      <c r="P305" s="11"/>
      <c r="Q305" s="11"/>
      <c r="R305" s="12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11"/>
      <c r="P306" s="11"/>
      <c r="Q306" s="11"/>
      <c r="R306" s="12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11"/>
      <c r="P307" s="11"/>
      <c r="Q307" s="11"/>
      <c r="R307" s="12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11"/>
      <c r="P308" s="11"/>
      <c r="Q308" s="11"/>
      <c r="R308" s="12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11"/>
      <c r="P309" s="11"/>
      <c r="Q309" s="11"/>
      <c r="R309" s="12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11"/>
      <c r="P310" s="11"/>
      <c r="Q310" s="11"/>
      <c r="R310" s="12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11"/>
      <c r="P311" s="11"/>
      <c r="Q311" s="11"/>
      <c r="R311" s="12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11"/>
      <c r="P312" s="11"/>
      <c r="Q312" s="11"/>
      <c r="R312" s="12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11"/>
      <c r="P313" s="11"/>
      <c r="Q313" s="11"/>
      <c r="R313" s="12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11"/>
      <c r="P314" s="11"/>
      <c r="Q314" s="11"/>
      <c r="R314" s="12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11"/>
      <c r="P315" s="11"/>
      <c r="Q315" s="11"/>
      <c r="R315" s="12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11"/>
      <c r="P316" s="11"/>
      <c r="Q316" s="11"/>
      <c r="R316" s="12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11"/>
      <c r="P317" s="11"/>
      <c r="Q317" s="11"/>
      <c r="R317" s="12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11"/>
      <c r="P318" s="11"/>
      <c r="Q318" s="11"/>
      <c r="R318" s="12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11"/>
      <c r="P319" s="11"/>
      <c r="Q319" s="11"/>
      <c r="R319" s="12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11"/>
      <c r="P320" s="11"/>
      <c r="Q320" s="11"/>
      <c r="R320" s="12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11"/>
      <c r="P321" s="11"/>
      <c r="Q321" s="11"/>
      <c r="R321" s="12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11"/>
      <c r="P322" s="11"/>
      <c r="Q322" s="11"/>
      <c r="R322" s="12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1"/>
      <c r="P323" s="11"/>
      <c r="Q323" s="11"/>
      <c r="R323" s="12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11"/>
      <c r="P324" s="11"/>
      <c r="Q324" s="11"/>
      <c r="R324" s="12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1"/>
      <c r="P325" s="11"/>
      <c r="Q325" s="11"/>
      <c r="R325" s="12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11"/>
      <c r="P326" s="11"/>
      <c r="Q326" s="11"/>
      <c r="R326" s="12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11"/>
      <c r="P327" s="11"/>
      <c r="Q327" s="11"/>
      <c r="R327" s="12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11"/>
      <c r="P328" s="11"/>
      <c r="Q328" s="11"/>
      <c r="R328" s="12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11"/>
      <c r="P329" s="11"/>
      <c r="Q329" s="11"/>
      <c r="R329" s="12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11"/>
      <c r="P330" s="11"/>
      <c r="Q330" s="11"/>
      <c r="R330" s="12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11"/>
      <c r="P331" s="11"/>
      <c r="Q331" s="11"/>
      <c r="R331" s="12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11"/>
      <c r="P332" s="11"/>
      <c r="Q332" s="11"/>
      <c r="R332" s="12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11"/>
      <c r="P333" s="11"/>
      <c r="Q333" s="11"/>
      <c r="R333" s="12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11"/>
      <c r="P334" s="11"/>
      <c r="Q334" s="11"/>
      <c r="R334" s="12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11"/>
      <c r="P335" s="11"/>
      <c r="Q335" s="11"/>
      <c r="R335" s="12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11"/>
      <c r="P336" s="11"/>
      <c r="Q336" s="11"/>
      <c r="R336" s="12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11"/>
      <c r="P337" s="11"/>
      <c r="Q337" s="11"/>
      <c r="R337" s="12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11"/>
      <c r="P338" s="11"/>
      <c r="Q338" s="11"/>
      <c r="R338" s="12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1"/>
      <c r="P339" s="11"/>
      <c r="Q339" s="11"/>
      <c r="R339" s="12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1"/>
      <c r="P340" s="11"/>
      <c r="Q340" s="11"/>
      <c r="R340" s="12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1"/>
      <c r="P341" s="11"/>
      <c r="Q341" s="11"/>
      <c r="R341" s="12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11"/>
      <c r="P342" s="11"/>
      <c r="Q342" s="11"/>
      <c r="R342" s="12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11"/>
      <c r="P343" s="11"/>
      <c r="Q343" s="11"/>
      <c r="R343" s="12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11"/>
      <c r="P344" s="11"/>
      <c r="Q344" s="11"/>
      <c r="R344" s="12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11"/>
      <c r="P345" s="11"/>
      <c r="Q345" s="11"/>
      <c r="R345" s="12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11"/>
      <c r="P346" s="11"/>
      <c r="Q346" s="11"/>
      <c r="R346" s="12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11"/>
      <c r="P347" s="11"/>
      <c r="Q347" s="11"/>
      <c r="R347" s="12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11"/>
      <c r="P348" s="11"/>
      <c r="Q348" s="11"/>
      <c r="R348" s="12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11"/>
      <c r="P349" s="11"/>
      <c r="Q349" s="11"/>
      <c r="R349" s="12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11"/>
      <c r="P350" s="11"/>
      <c r="Q350" s="11"/>
      <c r="R350" s="12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11"/>
      <c r="P351" s="11"/>
      <c r="Q351" s="11"/>
      <c r="R351" s="12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1"/>
      <c r="P352" s="11"/>
      <c r="Q352" s="11"/>
      <c r="R352" s="12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1"/>
      <c r="P353" s="11"/>
      <c r="Q353" s="11"/>
      <c r="R353" s="12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11"/>
      <c r="P354" s="11"/>
      <c r="Q354" s="11"/>
      <c r="R354" s="12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11"/>
      <c r="P355" s="11"/>
      <c r="Q355" s="11"/>
      <c r="R355" s="12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11"/>
      <c r="P356" s="11"/>
      <c r="Q356" s="11"/>
      <c r="R356" s="12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11"/>
      <c r="P357" s="11"/>
      <c r="Q357" s="11"/>
      <c r="R357" s="12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11"/>
      <c r="P358" s="11"/>
      <c r="Q358" s="11"/>
      <c r="R358" s="12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11"/>
      <c r="P359" s="11"/>
      <c r="Q359" s="11"/>
      <c r="R359" s="12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11"/>
      <c r="P360" s="11"/>
      <c r="Q360" s="11"/>
      <c r="R360" s="12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11"/>
      <c r="P361" s="11"/>
      <c r="Q361" s="11"/>
      <c r="R361" s="12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11"/>
      <c r="P362" s="11"/>
      <c r="Q362" s="11"/>
      <c r="R362" s="12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11"/>
      <c r="P363" s="11"/>
      <c r="Q363" s="11"/>
      <c r="R363" s="12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11"/>
      <c r="P364" s="11"/>
      <c r="Q364" s="11"/>
      <c r="R364" s="12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11"/>
      <c r="P365" s="11"/>
      <c r="Q365" s="11"/>
      <c r="R365" s="12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11"/>
      <c r="P366" s="11"/>
      <c r="Q366" s="11"/>
      <c r="R366" s="12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11"/>
      <c r="P367" s="11"/>
      <c r="Q367" s="11"/>
      <c r="R367" s="12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11"/>
      <c r="P368" s="11"/>
      <c r="Q368" s="11"/>
      <c r="R368" s="12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11"/>
      <c r="P369" s="11"/>
      <c r="Q369" s="11"/>
      <c r="R369" s="12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11"/>
      <c r="P370" s="11"/>
      <c r="Q370" s="11"/>
      <c r="R370" s="12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11"/>
      <c r="P371" s="11"/>
      <c r="Q371" s="11"/>
      <c r="R371" s="12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11"/>
      <c r="P372" s="11"/>
      <c r="Q372" s="11"/>
      <c r="R372" s="12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11"/>
      <c r="P373" s="11"/>
      <c r="Q373" s="11"/>
      <c r="R373" s="12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11"/>
      <c r="P374" s="11"/>
      <c r="Q374" s="11"/>
      <c r="R374" s="12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11"/>
      <c r="P375" s="11"/>
      <c r="Q375" s="11"/>
      <c r="R375" s="12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11"/>
      <c r="P376" s="11"/>
      <c r="Q376" s="11"/>
      <c r="R376" s="12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11"/>
      <c r="P377" s="11"/>
      <c r="Q377" s="11"/>
      <c r="R377" s="12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11"/>
      <c r="P378" s="11"/>
      <c r="Q378" s="11"/>
      <c r="R378" s="12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11"/>
      <c r="P379" s="11"/>
      <c r="Q379" s="11"/>
      <c r="R379" s="12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11"/>
      <c r="P380" s="11"/>
      <c r="Q380" s="11"/>
      <c r="R380" s="12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11"/>
      <c r="P381" s="11"/>
      <c r="Q381" s="11"/>
      <c r="R381" s="12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11"/>
      <c r="P382" s="11"/>
      <c r="Q382" s="11"/>
      <c r="R382" s="12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11"/>
      <c r="P383" s="11"/>
      <c r="Q383" s="11"/>
      <c r="R383" s="12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11"/>
      <c r="P384" s="11"/>
      <c r="Q384" s="11"/>
      <c r="R384" s="12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11"/>
      <c r="P385" s="11"/>
      <c r="Q385" s="11"/>
      <c r="R385" s="12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11"/>
      <c r="P386" s="11"/>
      <c r="Q386" s="11"/>
      <c r="R386" s="12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11"/>
      <c r="P387" s="11"/>
      <c r="Q387" s="11"/>
      <c r="R387" s="12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11"/>
      <c r="P388" s="11"/>
      <c r="Q388" s="11"/>
      <c r="R388" s="12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11"/>
      <c r="P389" s="11"/>
      <c r="Q389" s="11"/>
      <c r="R389" s="12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11"/>
      <c r="P390" s="11"/>
      <c r="Q390" s="11"/>
      <c r="R390" s="12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11"/>
      <c r="P391" s="11"/>
      <c r="Q391" s="11"/>
      <c r="R391" s="12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11"/>
      <c r="P392" s="11"/>
      <c r="Q392" s="11"/>
      <c r="R392" s="12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11"/>
      <c r="P393" s="11"/>
      <c r="Q393" s="11"/>
      <c r="R393" s="12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11"/>
      <c r="P394" s="11"/>
      <c r="Q394" s="11"/>
      <c r="R394" s="12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11"/>
      <c r="P395" s="11"/>
      <c r="Q395" s="11"/>
      <c r="R395" s="12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11"/>
      <c r="P396" s="11"/>
      <c r="Q396" s="11"/>
      <c r="R396" s="12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11"/>
      <c r="P397" s="11"/>
      <c r="Q397" s="11"/>
      <c r="R397" s="12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11"/>
      <c r="P398" s="11"/>
      <c r="Q398" s="11"/>
      <c r="R398" s="12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11"/>
      <c r="P399" s="11"/>
      <c r="Q399" s="11"/>
      <c r="R399" s="12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11"/>
      <c r="P400" s="11"/>
      <c r="Q400" s="11"/>
      <c r="R400" s="12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11"/>
      <c r="P401" s="11"/>
      <c r="Q401" s="11"/>
      <c r="R401" s="12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11"/>
      <c r="P402" s="11"/>
      <c r="Q402" s="11"/>
      <c r="R402" s="12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11"/>
      <c r="P403" s="11"/>
      <c r="Q403" s="11"/>
      <c r="R403" s="12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11"/>
      <c r="P404" s="11"/>
      <c r="Q404" s="11"/>
      <c r="R404" s="12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1"/>
      <c r="P405" s="11"/>
      <c r="Q405" s="11"/>
      <c r="R405" s="12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11"/>
      <c r="P406" s="11"/>
      <c r="Q406" s="11"/>
      <c r="R406" s="12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11"/>
      <c r="P407" s="11"/>
      <c r="Q407" s="11"/>
      <c r="R407" s="12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11"/>
      <c r="P408" s="11"/>
      <c r="Q408" s="11"/>
      <c r="R408" s="12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11"/>
      <c r="P409" s="11"/>
      <c r="Q409" s="11"/>
      <c r="R409" s="12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11"/>
      <c r="P410" s="11"/>
      <c r="Q410" s="11"/>
      <c r="R410" s="12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11"/>
      <c r="P411" s="11"/>
      <c r="Q411" s="11"/>
      <c r="R411" s="12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11"/>
      <c r="P412" s="11"/>
      <c r="Q412" s="11"/>
      <c r="R412" s="12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1"/>
      <c r="P413" s="11"/>
      <c r="Q413" s="11"/>
      <c r="R413" s="12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11"/>
      <c r="P414" s="11"/>
      <c r="Q414" s="11"/>
      <c r="R414" s="12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11"/>
      <c r="P415" s="11"/>
      <c r="Q415" s="11"/>
      <c r="R415" s="12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11"/>
      <c r="P416" s="11"/>
      <c r="Q416" s="11"/>
      <c r="R416" s="12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11"/>
      <c r="P417" s="11"/>
      <c r="Q417" s="11"/>
      <c r="R417" s="12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11"/>
      <c r="P418" s="11"/>
      <c r="Q418" s="11"/>
      <c r="R418" s="12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11"/>
      <c r="P419" s="11"/>
      <c r="Q419" s="11"/>
      <c r="R419" s="12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11"/>
      <c r="P420" s="11"/>
      <c r="Q420" s="11"/>
      <c r="R420" s="12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11"/>
      <c r="P421" s="11"/>
      <c r="Q421" s="11"/>
      <c r="R421" s="12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11"/>
      <c r="P422" s="11"/>
      <c r="Q422" s="11"/>
      <c r="R422" s="12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11"/>
      <c r="P423" s="11"/>
      <c r="Q423" s="11"/>
      <c r="R423" s="12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11"/>
      <c r="P424" s="11"/>
      <c r="Q424" s="11"/>
      <c r="R424" s="12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11"/>
      <c r="P425" s="11"/>
      <c r="Q425" s="11"/>
      <c r="R425" s="12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11"/>
      <c r="P426" s="11"/>
      <c r="Q426" s="11"/>
      <c r="R426" s="12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11"/>
      <c r="P427" s="11"/>
      <c r="Q427" s="11"/>
      <c r="R427" s="12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11"/>
      <c r="P428" s="11"/>
      <c r="Q428" s="11"/>
      <c r="R428" s="12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11"/>
      <c r="P429" s="11"/>
      <c r="Q429" s="11"/>
      <c r="R429" s="12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11"/>
      <c r="P430" s="11"/>
      <c r="Q430" s="11"/>
      <c r="R430" s="12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11"/>
      <c r="P431" s="11"/>
      <c r="Q431" s="11"/>
      <c r="R431" s="12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11"/>
      <c r="P432" s="11"/>
      <c r="Q432" s="11"/>
      <c r="R432" s="12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11"/>
      <c r="P433" s="11"/>
      <c r="Q433" s="11"/>
      <c r="R433" s="12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11"/>
      <c r="P434" s="11"/>
      <c r="Q434" s="11"/>
      <c r="R434" s="12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11"/>
      <c r="P435" s="11"/>
      <c r="Q435" s="11"/>
      <c r="R435" s="12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11"/>
      <c r="P436" s="11"/>
      <c r="Q436" s="11"/>
      <c r="R436" s="12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11"/>
      <c r="P437" s="11"/>
      <c r="Q437" s="11"/>
      <c r="R437" s="12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11"/>
      <c r="P438" s="11"/>
      <c r="Q438" s="11"/>
      <c r="R438" s="12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11"/>
      <c r="P439" s="11"/>
      <c r="Q439" s="11"/>
      <c r="R439" s="12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11"/>
      <c r="P440" s="11"/>
      <c r="Q440" s="11"/>
      <c r="R440" s="12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11"/>
      <c r="P441" s="11"/>
      <c r="Q441" s="11"/>
      <c r="R441" s="12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11"/>
      <c r="P442" s="11"/>
      <c r="Q442" s="11"/>
      <c r="R442" s="12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11"/>
      <c r="P443" s="11"/>
      <c r="Q443" s="11"/>
      <c r="R443" s="12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11"/>
      <c r="P444" s="11"/>
      <c r="Q444" s="11"/>
      <c r="R444" s="12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11"/>
      <c r="P445" s="11"/>
      <c r="Q445" s="11"/>
      <c r="R445" s="12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11"/>
      <c r="P446" s="11"/>
      <c r="Q446" s="11"/>
      <c r="R446" s="12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11"/>
      <c r="P447" s="11"/>
      <c r="Q447" s="11"/>
      <c r="R447" s="12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11"/>
      <c r="P448" s="11"/>
      <c r="Q448" s="11"/>
      <c r="R448" s="12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11"/>
      <c r="P449" s="11"/>
      <c r="Q449" s="11"/>
      <c r="R449" s="12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11"/>
      <c r="P450" s="11"/>
      <c r="Q450" s="11"/>
      <c r="R450" s="12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11"/>
      <c r="P451" s="11"/>
      <c r="Q451" s="11"/>
      <c r="R451" s="12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11"/>
      <c r="P452" s="11"/>
      <c r="Q452" s="11"/>
      <c r="R452" s="12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11"/>
      <c r="P453" s="11"/>
      <c r="Q453" s="11"/>
      <c r="R453" s="12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1"/>
      <c r="P454" s="11"/>
      <c r="Q454" s="11"/>
      <c r="R454" s="12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11"/>
      <c r="P455" s="11"/>
      <c r="Q455" s="11"/>
      <c r="R455" s="12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11"/>
      <c r="P456" s="11"/>
      <c r="Q456" s="11"/>
      <c r="R456" s="12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11"/>
      <c r="P457" s="11"/>
      <c r="Q457" s="11"/>
      <c r="R457" s="12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11"/>
      <c r="P458" s="11"/>
      <c r="Q458" s="11"/>
      <c r="R458" s="12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11"/>
      <c r="P459" s="11"/>
      <c r="Q459" s="11"/>
      <c r="R459" s="12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11"/>
      <c r="P460" s="11"/>
      <c r="Q460" s="11"/>
      <c r="R460" s="12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11"/>
      <c r="P461" s="11"/>
      <c r="Q461" s="11"/>
      <c r="R461" s="12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11"/>
      <c r="P462" s="11"/>
      <c r="Q462" s="11"/>
      <c r="R462" s="12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11"/>
      <c r="P463" s="11"/>
      <c r="Q463" s="11"/>
      <c r="R463" s="12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11"/>
      <c r="P464" s="11"/>
      <c r="Q464" s="11"/>
      <c r="R464" s="12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11"/>
      <c r="P465" s="11"/>
      <c r="Q465" s="11"/>
      <c r="R465" s="12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11"/>
      <c r="P466" s="11"/>
      <c r="Q466" s="11"/>
      <c r="R466" s="12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11"/>
      <c r="P467" s="11"/>
      <c r="Q467" s="11"/>
      <c r="R467" s="12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11"/>
      <c r="P468" s="11"/>
      <c r="Q468" s="11"/>
      <c r="R468" s="12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11"/>
      <c r="P469" s="11"/>
      <c r="Q469" s="11"/>
      <c r="R469" s="12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11"/>
      <c r="P470" s="11"/>
      <c r="Q470" s="11"/>
      <c r="R470" s="12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11"/>
      <c r="P471" s="11"/>
      <c r="Q471" s="11"/>
      <c r="R471" s="12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11"/>
      <c r="P472" s="11"/>
      <c r="Q472" s="11"/>
      <c r="R472" s="12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11"/>
      <c r="P473" s="11"/>
      <c r="Q473" s="11"/>
      <c r="R473" s="12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11"/>
      <c r="P474" s="11"/>
      <c r="Q474" s="11"/>
      <c r="R474" s="12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11"/>
      <c r="P475" s="11"/>
      <c r="Q475" s="11"/>
      <c r="R475" s="12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11"/>
      <c r="P476" s="11"/>
      <c r="Q476" s="11"/>
      <c r="R476" s="12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11"/>
      <c r="P477" s="11"/>
      <c r="Q477" s="11"/>
      <c r="R477" s="12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11"/>
      <c r="P478" s="11"/>
      <c r="Q478" s="11"/>
      <c r="R478" s="12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11"/>
      <c r="P479" s="11"/>
      <c r="Q479" s="11"/>
      <c r="R479" s="12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11"/>
      <c r="P480" s="11"/>
      <c r="Q480" s="11"/>
      <c r="R480" s="12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11"/>
      <c r="P481" s="11"/>
      <c r="Q481" s="11"/>
      <c r="R481" s="12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11"/>
      <c r="P482" s="11"/>
      <c r="Q482" s="11"/>
      <c r="R482" s="12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11"/>
      <c r="P483" s="11"/>
      <c r="Q483" s="11"/>
      <c r="R483" s="12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11"/>
      <c r="P484" s="11"/>
      <c r="Q484" s="11"/>
      <c r="R484" s="12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11"/>
      <c r="P485" s="11"/>
      <c r="Q485" s="11"/>
      <c r="R485" s="12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11"/>
      <c r="P486" s="11"/>
      <c r="Q486" s="11"/>
      <c r="R486" s="12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11"/>
      <c r="P487" s="11"/>
      <c r="Q487" s="11"/>
      <c r="R487" s="12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11"/>
      <c r="P488" s="11"/>
      <c r="Q488" s="11"/>
      <c r="R488" s="12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11"/>
      <c r="P489" s="11"/>
      <c r="Q489" s="11"/>
      <c r="R489" s="12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11"/>
      <c r="P490" s="11"/>
      <c r="Q490" s="11"/>
      <c r="R490" s="12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11"/>
      <c r="P491" s="11"/>
      <c r="Q491" s="11"/>
      <c r="R491" s="12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11"/>
      <c r="P492" s="11"/>
      <c r="Q492" s="11"/>
      <c r="R492" s="12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11"/>
      <c r="P493" s="11"/>
      <c r="Q493" s="11"/>
      <c r="R493" s="12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11"/>
      <c r="P494" s="11"/>
      <c r="Q494" s="11"/>
      <c r="R494" s="12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11"/>
      <c r="P495" s="11"/>
      <c r="Q495" s="11"/>
      <c r="R495" s="12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11"/>
      <c r="P496" s="11"/>
      <c r="Q496" s="11"/>
      <c r="R496" s="12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11"/>
      <c r="P497" s="11"/>
      <c r="Q497" s="11"/>
      <c r="R497" s="12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11"/>
      <c r="P498" s="11"/>
      <c r="Q498" s="11"/>
      <c r="R498" s="12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11"/>
      <c r="P499" s="11"/>
      <c r="Q499" s="11"/>
      <c r="R499" s="12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11"/>
      <c r="P500" s="11"/>
      <c r="Q500" s="11"/>
      <c r="R500" s="12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11"/>
      <c r="P501" s="11"/>
      <c r="Q501" s="11"/>
      <c r="R501" s="12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11"/>
      <c r="P502" s="11"/>
      <c r="Q502" s="11"/>
      <c r="R502" s="12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11"/>
      <c r="P503" s="11"/>
      <c r="Q503" s="11"/>
      <c r="R503" s="12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11"/>
      <c r="P504" s="11"/>
      <c r="Q504" s="11"/>
      <c r="R504" s="12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11"/>
      <c r="P505" s="11"/>
      <c r="Q505" s="11"/>
      <c r="R505" s="12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11"/>
      <c r="P506" s="11"/>
      <c r="Q506" s="11"/>
      <c r="R506" s="12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11"/>
      <c r="P507" s="11"/>
      <c r="Q507" s="11"/>
      <c r="R507" s="12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11"/>
      <c r="P508" s="11"/>
      <c r="Q508" s="11"/>
      <c r="R508" s="12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11"/>
      <c r="P509" s="11"/>
      <c r="Q509" s="11"/>
      <c r="R509" s="12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11"/>
      <c r="P510" s="11"/>
      <c r="Q510" s="11"/>
      <c r="R510" s="12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11"/>
      <c r="P511" s="11"/>
      <c r="Q511" s="11"/>
      <c r="R511" s="12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11"/>
      <c r="P512" s="11"/>
      <c r="Q512" s="11"/>
      <c r="R512" s="12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11"/>
      <c r="P513" s="11"/>
      <c r="Q513" s="11"/>
      <c r="R513" s="12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11"/>
      <c r="P514" s="11"/>
      <c r="Q514" s="11"/>
      <c r="R514" s="12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11"/>
      <c r="P515" s="11"/>
      <c r="Q515" s="11"/>
      <c r="R515" s="12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11"/>
      <c r="P516" s="11"/>
      <c r="Q516" s="11"/>
      <c r="R516" s="12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11"/>
      <c r="P517" s="11"/>
      <c r="Q517" s="11"/>
      <c r="R517" s="12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11"/>
      <c r="P518" s="11"/>
      <c r="Q518" s="11"/>
      <c r="R518" s="12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11"/>
      <c r="P519" s="11"/>
      <c r="Q519" s="11"/>
      <c r="R519" s="12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11"/>
      <c r="P520" s="11"/>
      <c r="Q520" s="11"/>
      <c r="R520" s="12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11"/>
      <c r="P521" s="11"/>
      <c r="Q521" s="11"/>
      <c r="R521" s="12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11"/>
      <c r="P522" s="11"/>
      <c r="Q522" s="11"/>
      <c r="R522" s="12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11"/>
      <c r="P523" s="11"/>
      <c r="Q523" s="11"/>
      <c r="R523" s="12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11"/>
      <c r="P524" s="11"/>
      <c r="Q524" s="11"/>
      <c r="R524" s="12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11"/>
      <c r="P525" s="11"/>
      <c r="Q525" s="11"/>
      <c r="R525" s="12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11"/>
      <c r="P526" s="11"/>
      <c r="Q526" s="11"/>
      <c r="R526" s="12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11"/>
      <c r="P527" s="11"/>
      <c r="Q527" s="11"/>
      <c r="R527" s="12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11"/>
      <c r="P528" s="11"/>
      <c r="Q528" s="11"/>
      <c r="R528" s="12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11"/>
      <c r="P529" s="11"/>
      <c r="Q529" s="11"/>
      <c r="R529" s="12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11"/>
      <c r="P530" s="11"/>
      <c r="Q530" s="11"/>
      <c r="R530" s="12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11"/>
      <c r="P531" s="11"/>
      <c r="Q531" s="11"/>
      <c r="R531" s="12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11"/>
      <c r="P532" s="11"/>
      <c r="Q532" s="11"/>
      <c r="R532" s="12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11"/>
      <c r="P533" s="11"/>
      <c r="Q533" s="11"/>
      <c r="R533" s="12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11"/>
      <c r="P534" s="11"/>
      <c r="Q534" s="11"/>
      <c r="R534" s="12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11"/>
      <c r="P535" s="11"/>
      <c r="Q535" s="11"/>
      <c r="R535" s="12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11"/>
      <c r="P536" s="11"/>
      <c r="Q536" s="11"/>
      <c r="R536" s="12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11"/>
      <c r="P537" s="11"/>
      <c r="Q537" s="11"/>
      <c r="R537" s="12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11"/>
      <c r="P538" s="11"/>
      <c r="Q538" s="11"/>
      <c r="R538" s="12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11"/>
      <c r="P539" s="11"/>
      <c r="Q539" s="11"/>
      <c r="R539" s="12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11"/>
      <c r="P540" s="11"/>
      <c r="Q540" s="11"/>
      <c r="R540" s="12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11"/>
      <c r="P541" s="11"/>
      <c r="Q541" s="11"/>
      <c r="R541" s="12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11"/>
      <c r="P542" s="11"/>
      <c r="Q542" s="11"/>
      <c r="R542" s="12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11"/>
      <c r="P543" s="11"/>
      <c r="Q543" s="11"/>
      <c r="R543" s="12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11"/>
      <c r="P544" s="11"/>
      <c r="Q544" s="11"/>
      <c r="R544" s="12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11"/>
      <c r="P545" s="11"/>
      <c r="Q545" s="11"/>
      <c r="R545" s="12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11"/>
      <c r="P546" s="11"/>
      <c r="Q546" s="11"/>
      <c r="R546" s="12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11"/>
      <c r="P547" s="11"/>
      <c r="Q547" s="11"/>
      <c r="R547" s="12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11"/>
      <c r="P548" s="11"/>
      <c r="Q548" s="11"/>
      <c r="R548" s="12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11"/>
      <c r="P549" s="11"/>
      <c r="Q549" s="11"/>
      <c r="R549" s="12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11"/>
      <c r="P550" s="11"/>
      <c r="Q550" s="11"/>
      <c r="R550" s="12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11"/>
      <c r="P551" s="11"/>
      <c r="Q551" s="11"/>
      <c r="R551" s="12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11"/>
      <c r="P552" s="11"/>
      <c r="Q552" s="11"/>
      <c r="R552" s="12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11"/>
      <c r="P553" s="11"/>
      <c r="Q553" s="11"/>
      <c r="R553" s="12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11"/>
      <c r="P554" s="11"/>
      <c r="Q554" s="11"/>
      <c r="R554" s="12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11"/>
      <c r="P555" s="11"/>
      <c r="Q555" s="11"/>
      <c r="R555" s="12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11"/>
      <c r="P556" s="11"/>
      <c r="Q556" s="11"/>
      <c r="R556" s="12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11"/>
      <c r="P557" s="11"/>
      <c r="Q557" s="11"/>
      <c r="R557" s="12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11"/>
      <c r="P558" s="11"/>
      <c r="Q558" s="11"/>
      <c r="R558" s="12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11"/>
      <c r="P559" s="11"/>
      <c r="Q559" s="11"/>
      <c r="R559" s="12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11"/>
      <c r="P560" s="11"/>
      <c r="Q560" s="11"/>
      <c r="R560" s="12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11"/>
      <c r="P561" s="11"/>
      <c r="Q561" s="11"/>
      <c r="R561" s="12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11"/>
      <c r="P562" s="11"/>
      <c r="Q562" s="11"/>
      <c r="R562" s="12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11"/>
      <c r="P563" s="11"/>
      <c r="Q563" s="11"/>
      <c r="R563" s="12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11"/>
      <c r="P564" s="11"/>
      <c r="Q564" s="11"/>
      <c r="R564" s="12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11"/>
      <c r="P565" s="11"/>
      <c r="Q565" s="11"/>
      <c r="R565" s="12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11"/>
      <c r="P566" s="11"/>
      <c r="Q566" s="11"/>
      <c r="R566" s="12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11"/>
      <c r="P567" s="11"/>
      <c r="Q567" s="11"/>
      <c r="R567" s="12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11"/>
      <c r="P568" s="11"/>
      <c r="Q568" s="11"/>
      <c r="R568" s="12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11"/>
      <c r="P569" s="11"/>
      <c r="Q569" s="11"/>
      <c r="R569" s="12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11"/>
      <c r="P570" s="11"/>
      <c r="Q570" s="11"/>
      <c r="R570" s="12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11"/>
      <c r="P571" s="11"/>
      <c r="Q571" s="11"/>
      <c r="R571" s="12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11"/>
      <c r="P572" s="11"/>
      <c r="Q572" s="11"/>
      <c r="R572" s="12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11"/>
      <c r="P573" s="11"/>
      <c r="Q573" s="11"/>
      <c r="R573" s="12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11"/>
      <c r="P574" s="11"/>
      <c r="Q574" s="11"/>
      <c r="R574" s="12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11"/>
      <c r="P575" s="11"/>
      <c r="Q575" s="11"/>
      <c r="R575" s="12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11"/>
      <c r="P576" s="11"/>
      <c r="Q576" s="11"/>
      <c r="R576" s="12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11"/>
      <c r="P577" s="11"/>
      <c r="Q577" s="11"/>
      <c r="R577" s="12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11"/>
      <c r="P578" s="11"/>
      <c r="Q578" s="11"/>
      <c r="R578" s="12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11"/>
      <c r="P579" s="11"/>
      <c r="Q579" s="11"/>
      <c r="R579" s="12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11"/>
      <c r="P580" s="11"/>
      <c r="Q580" s="11"/>
      <c r="R580" s="12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11"/>
      <c r="P581" s="11"/>
      <c r="Q581" s="11"/>
      <c r="R581" s="12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11"/>
      <c r="P582" s="11"/>
      <c r="Q582" s="11"/>
      <c r="R582" s="12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11"/>
      <c r="P583" s="11"/>
      <c r="Q583" s="11"/>
      <c r="R583" s="12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11"/>
      <c r="P584" s="11"/>
      <c r="Q584" s="11"/>
      <c r="R584" s="12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11"/>
      <c r="P585" s="11"/>
      <c r="Q585" s="11"/>
      <c r="R585" s="12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11"/>
      <c r="P586" s="11"/>
      <c r="Q586" s="11"/>
      <c r="R586" s="12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11"/>
      <c r="P587" s="11"/>
      <c r="Q587" s="11"/>
      <c r="R587" s="12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11"/>
      <c r="P588" s="11"/>
      <c r="Q588" s="11"/>
      <c r="R588" s="12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11"/>
      <c r="P589" s="11"/>
      <c r="Q589" s="11"/>
      <c r="R589" s="12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11"/>
      <c r="P590" s="11"/>
      <c r="Q590" s="11"/>
      <c r="R590" s="12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11"/>
      <c r="P591" s="11"/>
      <c r="Q591" s="11"/>
      <c r="R591" s="12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11"/>
      <c r="P592" s="11"/>
      <c r="Q592" s="11"/>
      <c r="R592" s="12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11"/>
      <c r="P593" s="11"/>
      <c r="Q593" s="11"/>
      <c r="R593" s="12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11"/>
      <c r="P594" s="11"/>
      <c r="Q594" s="11"/>
      <c r="R594" s="12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11"/>
      <c r="P595" s="11"/>
      <c r="Q595" s="11"/>
      <c r="R595" s="12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11"/>
      <c r="P596" s="11"/>
      <c r="Q596" s="11"/>
      <c r="R596" s="12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11"/>
      <c r="P597" s="11"/>
      <c r="Q597" s="11"/>
      <c r="R597" s="12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11"/>
      <c r="P598" s="11"/>
      <c r="Q598" s="11"/>
      <c r="R598" s="12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11"/>
      <c r="P599" s="11"/>
      <c r="Q599" s="11"/>
      <c r="R599" s="12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11"/>
      <c r="P600" s="11"/>
      <c r="Q600" s="11"/>
      <c r="R600" s="12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11"/>
      <c r="P601" s="11"/>
      <c r="Q601" s="11"/>
      <c r="R601" s="12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11"/>
      <c r="P602" s="11"/>
      <c r="Q602" s="11"/>
      <c r="R602" s="12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11"/>
      <c r="P603" s="11"/>
      <c r="Q603" s="11"/>
      <c r="R603" s="12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11"/>
      <c r="P604" s="11"/>
      <c r="Q604" s="11"/>
      <c r="R604" s="12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11"/>
      <c r="P605" s="11"/>
      <c r="Q605" s="11"/>
      <c r="R605" s="12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11"/>
      <c r="P606" s="11"/>
      <c r="Q606" s="11"/>
      <c r="R606" s="12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11"/>
      <c r="P607" s="11"/>
      <c r="Q607" s="11"/>
      <c r="R607" s="12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11"/>
      <c r="P608" s="11"/>
      <c r="Q608" s="11"/>
      <c r="R608" s="12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11"/>
      <c r="P609" s="11"/>
      <c r="Q609" s="11"/>
      <c r="R609" s="12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11"/>
      <c r="P610" s="11"/>
      <c r="Q610" s="11"/>
      <c r="R610" s="12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11"/>
      <c r="P611" s="11"/>
      <c r="Q611" s="11"/>
      <c r="R611" s="12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11"/>
      <c r="P612" s="11"/>
      <c r="Q612" s="11"/>
      <c r="R612" s="12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11"/>
      <c r="P613" s="11"/>
      <c r="Q613" s="11"/>
      <c r="R613" s="12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11"/>
      <c r="P614" s="11"/>
      <c r="Q614" s="11"/>
      <c r="R614" s="12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11"/>
      <c r="P615" s="11"/>
      <c r="Q615" s="11"/>
      <c r="R615" s="12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11"/>
      <c r="P616" s="11"/>
      <c r="Q616" s="11"/>
      <c r="R616" s="12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11"/>
      <c r="P617" s="11"/>
      <c r="Q617" s="11"/>
      <c r="R617" s="12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11"/>
      <c r="P618" s="11"/>
      <c r="Q618" s="11"/>
      <c r="R618" s="12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11"/>
      <c r="P619" s="11"/>
      <c r="Q619" s="11"/>
      <c r="R619" s="12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11"/>
      <c r="P620" s="11"/>
      <c r="Q620" s="11"/>
      <c r="R620" s="12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11"/>
      <c r="P621" s="11"/>
      <c r="Q621" s="11"/>
      <c r="R621" s="12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11"/>
      <c r="P622" s="11"/>
      <c r="Q622" s="11"/>
      <c r="R622" s="12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11"/>
      <c r="P623" s="11"/>
      <c r="Q623" s="11"/>
      <c r="R623" s="12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11"/>
      <c r="P624" s="11"/>
      <c r="Q624" s="11"/>
      <c r="R624" s="12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11"/>
      <c r="P625" s="11"/>
      <c r="Q625" s="11"/>
      <c r="R625" s="12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11"/>
      <c r="P626" s="11"/>
      <c r="Q626" s="11"/>
      <c r="R626" s="12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11"/>
      <c r="P627" s="11"/>
      <c r="Q627" s="11"/>
      <c r="R627" s="12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11"/>
      <c r="P628" s="11"/>
      <c r="Q628" s="11"/>
      <c r="R628" s="12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11"/>
      <c r="P629" s="11"/>
      <c r="Q629" s="11"/>
      <c r="R629" s="12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11"/>
      <c r="P630" s="11"/>
      <c r="Q630" s="11"/>
      <c r="R630" s="12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11"/>
      <c r="P631" s="11"/>
      <c r="Q631" s="11"/>
      <c r="R631" s="12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11"/>
      <c r="P632" s="11"/>
      <c r="Q632" s="11"/>
      <c r="R632" s="12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11"/>
      <c r="P633" s="11"/>
      <c r="Q633" s="11"/>
      <c r="R633" s="12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11"/>
      <c r="P634" s="11"/>
      <c r="Q634" s="11"/>
      <c r="R634" s="12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11"/>
      <c r="P635" s="11"/>
      <c r="Q635" s="11"/>
      <c r="R635" s="12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11"/>
      <c r="P636" s="11"/>
      <c r="Q636" s="11"/>
      <c r="R636" s="12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11"/>
      <c r="P637" s="11"/>
      <c r="Q637" s="11"/>
      <c r="R637" s="12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11"/>
      <c r="P638" s="11"/>
      <c r="Q638" s="11"/>
      <c r="R638" s="12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11"/>
      <c r="P639" s="11"/>
      <c r="Q639" s="11"/>
      <c r="R639" s="12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11"/>
      <c r="P640" s="11"/>
      <c r="Q640" s="11"/>
      <c r="R640" s="12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11"/>
      <c r="P641" s="11"/>
      <c r="Q641" s="11"/>
      <c r="R641" s="12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11"/>
      <c r="P642" s="11"/>
      <c r="Q642" s="11"/>
      <c r="R642" s="12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11"/>
      <c r="P643" s="11"/>
      <c r="Q643" s="11"/>
      <c r="R643" s="12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11"/>
      <c r="P644" s="11"/>
      <c r="Q644" s="11"/>
      <c r="R644" s="12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11"/>
      <c r="P645" s="11"/>
      <c r="Q645" s="11"/>
      <c r="R645" s="12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11"/>
      <c r="P646" s="11"/>
      <c r="Q646" s="11"/>
      <c r="R646" s="12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11"/>
      <c r="P647" s="11"/>
      <c r="Q647" s="11"/>
      <c r="R647" s="12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11"/>
      <c r="P648" s="11"/>
      <c r="Q648" s="11"/>
      <c r="R648" s="12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11"/>
      <c r="P649" s="11"/>
      <c r="Q649" s="11"/>
      <c r="R649" s="12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11"/>
      <c r="P650" s="11"/>
      <c r="Q650" s="11"/>
      <c r="R650" s="12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11"/>
      <c r="P651" s="11"/>
      <c r="Q651" s="11"/>
      <c r="R651" s="12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11"/>
      <c r="P652" s="11"/>
      <c r="Q652" s="11"/>
      <c r="R652" s="12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11"/>
      <c r="P653" s="11"/>
      <c r="Q653" s="11"/>
      <c r="R653" s="12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11"/>
      <c r="P654" s="11"/>
      <c r="Q654" s="11"/>
      <c r="R654" s="12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11"/>
      <c r="P655" s="11"/>
      <c r="Q655" s="11"/>
      <c r="R655" s="12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11"/>
      <c r="P656" s="11"/>
      <c r="Q656" s="11"/>
      <c r="R656" s="12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11"/>
      <c r="P657" s="11"/>
      <c r="Q657" s="11"/>
      <c r="R657" s="12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11"/>
      <c r="P658" s="11"/>
      <c r="Q658" s="11"/>
      <c r="R658" s="12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11"/>
      <c r="P659" s="11"/>
      <c r="Q659" s="11"/>
      <c r="R659" s="12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11"/>
      <c r="P660" s="11"/>
      <c r="Q660" s="11"/>
      <c r="R660" s="12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11"/>
      <c r="P661" s="11"/>
      <c r="Q661" s="11"/>
      <c r="R661" s="12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11"/>
      <c r="P662" s="11"/>
      <c r="Q662" s="11"/>
      <c r="R662" s="12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11"/>
      <c r="P663" s="11"/>
      <c r="Q663" s="11"/>
      <c r="R663" s="12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11"/>
      <c r="P664" s="11"/>
      <c r="Q664" s="11"/>
      <c r="R664" s="12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11"/>
      <c r="P665" s="11"/>
      <c r="Q665" s="11"/>
      <c r="R665" s="12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11"/>
      <c r="P666" s="11"/>
      <c r="Q666" s="11"/>
      <c r="R666" s="12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11"/>
      <c r="P667" s="11"/>
      <c r="Q667" s="11"/>
      <c r="R667" s="12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11"/>
      <c r="P668" s="11"/>
      <c r="Q668" s="11"/>
      <c r="R668" s="12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11"/>
      <c r="P669" s="11"/>
      <c r="Q669" s="11"/>
      <c r="R669" s="12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11"/>
      <c r="P670" s="11"/>
      <c r="Q670" s="11"/>
      <c r="R670" s="12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11"/>
      <c r="P671" s="11"/>
      <c r="Q671" s="11"/>
      <c r="R671" s="12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11"/>
      <c r="P672" s="11"/>
      <c r="Q672" s="11"/>
      <c r="R672" s="12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11"/>
      <c r="P673" s="11"/>
      <c r="Q673" s="11"/>
      <c r="R673" s="12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11"/>
      <c r="P674" s="11"/>
      <c r="Q674" s="11"/>
      <c r="R674" s="12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11"/>
      <c r="P675" s="11"/>
      <c r="Q675" s="11"/>
      <c r="R675" s="12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11"/>
      <c r="P676" s="11"/>
      <c r="Q676" s="11"/>
      <c r="R676" s="12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11"/>
      <c r="P677" s="11"/>
      <c r="Q677" s="11"/>
      <c r="R677" s="12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11"/>
      <c r="P678" s="11"/>
      <c r="Q678" s="11"/>
      <c r="R678" s="12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11"/>
      <c r="P679" s="11"/>
      <c r="Q679" s="11"/>
      <c r="R679" s="12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11"/>
      <c r="P680" s="11"/>
      <c r="Q680" s="11"/>
      <c r="R680" s="12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11"/>
      <c r="P681" s="11"/>
      <c r="Q681" s="11"/>
      <c r="R681" s="12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11"/>
      <c r="P682" s="11"/>
      <c r="Q682" s="11"/>
      <c r="R682" s="12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11"/>
      <c r="P683" s="11"/>
      <c r="Q683" s="11"/>
      <c r="R683" s="12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11"/>
      <c r="P684" s="11"/>
      <c r="Q684" s="11"/>
      <c r="R684" s="12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11"/>
      <c r="P685" s="11"/>
      <c r="Q685" s="11"/>
      <c r="R685" s="12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11"/>
      <c r="P686" s="11"/>
      <c r="Q686" s="11"/>
      <c r="R686" s="12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11"/>
      <c r="P687" s="11"/>
      <c r="Q687" s="11"/>
      <c r="R687" s="12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11"/>
      <c r="P688" s="11"/>
      <c r="Q688" s="11"/>
      <c r="R688" s="12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11"/>
      <c r="P689" s="11"/>
      <c r="Q689" s="11"/>
      <c r="R689" s="12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11"/>
      <c r="P690" s="11"/>
      <c r="Q690" s="11"/>
      <c r="R690" s="12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11"/>
      <c r="P691" s="11"/>
      <c r="Q691" s="11"/>
      <c r="R691" s="12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11"/>
      <c r="P692" s="11"/>
      <c r="Q692" s="11"/>
      <c r="R692" s="12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11"/>
      <c r="P693" s="11"/>
      <c r="Q693" s="11"/>
      <c r="R693" s="12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11"/>
      <c r="P694" s="11"/>
      <c r="Q694" s="11"/>
      <c r="R694" s="12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11"/>
      <c r="P695" s="11"/>
      <c r="Q695" s="11"/>
      <c r="R695" s="12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11"/>
      <c r="P696" s="11"/>
      <c r="Q696" s="11"/>
      <c r="R696" s="12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11"/>
      <c r="P697" s="11"/>
      <c r="Q697" s="11"/>
      <c r="R697" s="12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11"/>
      <c r="P698" s="11"/>
      <c r="Q698" s="11"/>
      <c r="R698" s="12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11"/>
      <c r="P699" s="11"/>
      <c r="Q699" s="11"/>
      <c r="R699" s="12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11"/>
      <c r="P700" s="11"/>
      <c r="Q700" s="11"/>
      <c r="R700" s="12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11"/>
      <c r="P701" s="11"/>
      <c r="Q701" s="11"/>
      <c r="R701" s="12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11"/>
      <c r="P702" s="11"/>
      <c r="Q702" s="11"/>
      <c r="R702" s="12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11"/>
      <c r="P703" s="11"/>
      <c r="Q703" s="11"/>
      <c r="R703" s="12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11"/>
      <c r="P704" s="11"/>
      <c r="Q704" s="11"/>
      <c r="R704" s="12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11"/>
      <c r="P705" s="11"/>
      <c r="Q705" s="11"/>
      <c r="R705" s="12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11"/>
      <c r="P706" s="11"/>
      <c r="Q706" s="11"/>
      <c r="R706" s="12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11"/>
      <c r="P707" s="11"/>
      <c r="Q707" s="11"/>
      <c r="R707" s="12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11"/>
      <c r="P708" s="11"/>
      <c r="Q708" s="11"/>
      <c r="R708" s="12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11"/>
      <c r="P709" s="11"/>
      <c r="Q709" s="11"/>
      <c r="R709" s="12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11"/>
      <c r="P710" s="11"/>
      <c r="Q710" s="11"/>
      <c r="R710" s="12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11"/>
      <c r="P711" s="11"/>
      <c r="Q711" s="11"/>
      <c r="R711" s="12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11"/>
      <c r="P712" s="11"/>
      <c r="Q712" s="11"/>
      <c r="R712" s="12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11"/>
      <c r="P713" s="11"/>
      <c r="Q713" s="11"/>
      <c r="R713" s="12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11"/>
      <c r="P714" s="11"/>
      <c r="Q714" s="11"/>
      <c r="R714" s="12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11"/>
      <c r="P715" s="11"/>
      <c r="Q715" s="11"/>
      <c r="R715" s="12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11"/>
      <c r="P716" s="11"/>
      <c r="Q716" s="11"/>
      <c r="R716" s="12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11"/>
      <c r="P717" s="11"/>
      <c r="Q717" s="11"/>
      <c r="R717" s="12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11"/>
      <c r="P718" s="11"/>
      <c r="Q718" s="11"/>
      <c r="R718" s="12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11"/>
      <c r="P719" s="11"/>
      <c r="Q719" s="11"/>
      <c r="R719" s="12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11"/>
      <c r="P720" s="11"/>
      <c r="Q720" s="11"/>
      <c r="R720" s="12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11"/>
      <c r="P721" s="11"/>
      <c r="Q721" s="11"/>
      <c r="R721" s="12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11"/>
      <c r="P722" s="11"/>
      <c r="Q722" s="11"/>
      <c r="R722" s="12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11"/>
      <c r="P723" s="11"/>
      <c r="Q723" s="11"/>
      <c r="R723" s="12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11"/>
      <c r="P724" s="11"/>
      <c r="Q724" s="11"/>
      <c r="R724" s="12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11"/>
      <c r="P725" s="11"/>
      <c r="Q725" s="11"/>
      <c r="R725" s="12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11"/>
      <c r="P726" s="11"/>
      <c r="Q726" s="11"/>
      <c r="R726" s="12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11"/>
      <c r="P727" s="11"/>
      <c r="Q727" s="11"/>
      <c r="R727" s="12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11"/>
      <c r="P728" s="11"/>
      <c r="Q728" s="11"/>
      <c r="R728" s="12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11"/>
      <c r="P729" s="11"/>
      <c r="Q729" s="11"/>
      <c r="R729" s="12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11"/>
      <c r="P730" s="11"/>
      <c r="Q730" s="11"/>
      <c r="R730" s="12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11"/>
      <c r="P731" s="11"/>
      <c r="Q731" s="11"/>
      <c r="R731" s="12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11"/>
      <c r="P732" s="11"/>
      <c r="Q732" s="11"/>
      <c r="R732" s="12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11"/>
      <c r="P733" s="11"/>
      <c r="Q733" s="11"/>
      <c r="R733" s="12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11"/>
      <c r="P734" s="11"/>
      <c r="Q734" s="11"/>
      <c r="R734" s="12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11"/>
      <c r="P735" s="11"/>
      <c r="Q735" s="11"/>
      <c r="R735" s="12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11"/>
      <c r="P736" s="11"/>
      <c r="Q736" s="11"/>
      <c r="R736" s="12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11"/>
      <c r="P737" s="11"/>
      <c r="Q737" s="11"/>
      <c r="R737" s="12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11"/>
      <c r="P738" s="11"/>
      <c r="Q738" s="11"/>
      <c r="R738" s="12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11"/>
      <c r="P739" s="11"/>
      <c r="Q739" s="11"/>
      <c r="R739" s="12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11"/>
      <c r="P740" s="11"/>
      <c r="Q740" s="11"/>
      <c r="R740" s="12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11"/>
      <c r="P741" s="11"/>
      <c r="Q741" s="11"/>
      <c r="R741" s="12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11"/>
      <c r="P742" s="11"/>
      <c r="Q742" s="11"/>
      <c r="R742" s="12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11"/>
      <c r="P743" s="11"/>
      <c r="Q743" s="11"/>
      <c r="R743" s="12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11"/>
      <c r="P744" s="11"/>
      <c r="Q744" s="11"/>
      <c r="R744" s="12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11"/>
      <c r="P745" s="11"/>
      <c r="Q745" s="11"/>
      <c r="R745" s="12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11"/>
      <c r="P746" s="11"/>
      <c r="Q746" s="11"/>
      <c r="R746" s="12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11"/>
      <c r="P747" s="11"/>
      <c r="Q747" s="11"/>
      <c r="R747" s="12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11"/>
      <c r="P748" s="11"/>
      <c r="Q748" s="11"/>
      <c r="R748" s="12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11"/>
      <c r="P749" s="11"/>
      <c r="Q749" s="11"/>
      <c r="R749" s="12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11"/>
      <c r="P750" s="11"/>
      <c r="Q750" s="11"/>
      <c r="R750" s="12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11"/>
      <c r="P751" s="11"/>
      <c r="Q751" s="11"/>
      <c r="R751" s="12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11"/>
      <c r="P752" s="11"/>
      <c r="Q752" s="11"/>
      <c r="R752" s="12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11"/>
      <c r="P753" s="11"/>
      <c r="Q753" s="11"/>
      <c r="R753" s="12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11"/>
      <c r="P754" s="11"/>
      <c r="Q754" s="11"/>
      <c r="R754" s="12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11"/>
      <c r="P755" s="11"/>
      <c r="Q755" s="11"/>
      <c r="R755" s="12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11"/>
      <c r="P756" s="11"/>
      <c r="Q756" s="11"/>
      <c r="R756" s="12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11"/>
      <c r="P757" s="11"/>
      <c r="Q757" s="11"/>
      <c r="R757" s="12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11"/>
      <c r="P758" s="11"/>
      <c r="Q758" s="11"/>
      <c r="R758" s="12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11"/>
      <c r="P759" s="11"/>
      <c r="Q759" s="11"/>
      <c r="R759" s="12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1"/>
      <c r="P760" s="11"/>
      <c r="Q760" s="11"/>
      <c r="R760" s="12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11"/>
      <c r="P761" s="11"/>
      <c r="Q761" s="11"/>
      <c r="R761" s="12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11"/>
      <c r="P762" s="11"/>
      <c r="Q762" s="11"/>
      <c r="R762" s="12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11"/>
      <c r="P763" s="11"/>
      <c r="Q763" s="11"/>
      <c r="R763" s="12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11"/>
      <c r="P764" s="11"/>
      <c r="Q764" s="11"/>
      <c r="R764" s="12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11"/>
      <c r="P765" s="11"/>
      <c r="Q765" s="11"/>
      <c r="R765" s="12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11"/>
      <c r="P766" s="11"/>
      <c r="Q766" s="11"/>
      <c r="R766" s="12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11"/>
      <c r="P767" s="11"/>
      <c r="Q767" s="11"/>
      <c r="R767" s="12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11"/>
      <c r="P768" s="11"/>
      <c r="Q768" s="11"/>
      <c r="R768" s="12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11"/>
      <c r="P769" s="11"/>
      <c r="Q769" s="11"/>
      <c r="R769" s="12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11"/>
      <c r="P770" s="11"/>
      <c r="Q770" s="11"/>
      <c r="R770" s="12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11"/>
      <c r="P771" s="11"/>
      <c r="Q771" s="11"/>
      <c r="R771" s="12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11"/>
      <c r="P772" s="11"/>
      <c r="Q772" s="11"/>
      <c r="R772" s="12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11"/>
      <c r="P773" s="11"/>
      <c r="Q773" s="11"/>
      <c r="R773" s="12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11"/>
      <c r="P774" s="11"/>
      <c r="Q774" s="11"/>
      <c r="R774" s="12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11"/>
      <c r="P775" s="11"/>
      <c r="Q775" s="11"/>
      <c r="R775" s="12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11"/>
      <c r="P776" s="11"/>
      <c r="Q776" s="11"/>
      <c r="R776" s="12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11"/>
      <c r="P777" s="11"/>
      <c r="Q777" s="11"/>
      <c r="R777" s="12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11"/>
      <c r="P778" s="11"/>
      <c r="Q778" s="11"/>
      <c r="R778" s="12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11"/>
      <c r="P779" s="11"/>
      <c r="Q779" s="11"/>
      <c r="R779" s="12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11"/>
      <c r="P780" s="11"/>
      <c r="Q780" s="11"/>
      <c r="R780" s="12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11"/>
      <c r="P781" s="11"/>
      <c r="Q781" s="11"/>
      <c r="R781" s="12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11"/>
      <c r="P782" s="11"/>
      <c r="Q782" s="11"/>
      <c r="R782" s="12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11"/>
      <c r="P783" s="11"/>
      <c r="Q783" s="11"/>
      <c r="R783" s="12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11"/>
      <c r="P784" s="11"/>
      <c r="Q784" s="11"/>
      <c r="R784" s="12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11"/>
      <c r="P785" s="11"/>
      <c r="Q785" s="11"/>
      <c r="R785" s="12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11"/>
      <c r="P786" s="11"/>
      <c r="Q786" s="11"/>
      <c r="R786" s="12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11"/>
      <c r="P787" s="11"/>
      <c r="Q787" s="11"/>
      <c r="R787" s="12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11"/>
      <c r="P788" s="11"/>
      <c r="Q788" s="11"/>
      <c r="R788" s="12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11"/>
      <c r="P789" s="11"/>
      <c r="Q789" s="11"/>
      <c r="R789" s="12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11"/>
      <c r="P790" s="11"/>
      <c r="Q790" s="11"/>
      <c r="R790" s="12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11"/>
      <c r="P791" s="11"/>
      <c r="Q791" s="11"/>
      <c r="R791" s="12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11"/>
      <c r="P792" s="11"/>
      <c r="Q792" s="11"/>
      <c r="R792" s="12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11"/>
      <c r="P793" s="11"/>
      <c r="Q793" s="11"/>
      <c r="R793" s="12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11"/>
      <c r="P794" s="11"/>
      <c r="Q794" s="11"/>
      <c r="R794" s="12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11"/>
      <c r="P795" s="11"/>
      <c r="Q795" s="11"/>
      <c r="R795" s="12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11"/>
      <c r="P796" s="11"/>
      <c r="Q796" s="11"/>
      <c r="R796" s="12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11"/>
      <c r="P797" s="11"/>
      <c r="Q797" s="11"/>
      <c r="R797" s="12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11"/>
      <c r="P798" s="11"/>
      <c r="Q798" s="11"/>
      <c r="R798" s="12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11"/>
      <c r="P799" s="11"/>
      <c r="Q799" s="11"/>
      <c r="R799" s="12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11"/>
      <c r="P800" s="11"/>
      <c r="Q800" s="11"/>
      <c r="R800" s="12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11"/>
      <c r="P801" s="11"/>
      <c r="Q801" s="11"/>
      <c r="R801" s="12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11"/>
      <c r="P802" s="11"/>
      <c r="Q802" s="11"/>
      <c r="R802" s="12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11"/>
      <c r="P803" s="11"/>
      <c r="Q803" s="11"/>
      <c r="R803" s="12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11"/>
      <c r="P804" s="11"/>
      <c r="Q804" s="11"/>
      <c r="R804" s="12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11"/>
      <c r="P805" s="11"/>
      <c r="Q805" s="11"/>
      <c r="R805" s="12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11"/>
      <c r="P806" s="11"/>
      <c r="Q806" s="11"/>
      <c r="R806" s="12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11"/>
      <c r="P807" s="11"/>
      <c r="Q807" s="11"/>
      <c r="R807" s="12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11"/>
      <c r="P808" s="11"/>
      <c r="Q808" s="11"/>
      <c r="R808" s="12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11"/>
      <c r="P809" s="11"/>
      <c r="Q809" s="11"/>
      <c r="R809" s="12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11"/>
      <c r="P810" s="11"/>
      <c r="Q810" s="11"/>
      <c r="R810" s="12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11"/>
      <c r="P811" s="11"/>
      <c r="Q811" s="11"/>
      <c r="R811" s="12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11"/>
      <c r="P812" s="11"/>
      <c r="Q812" s="11"/>
      <c r="R812" s="12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11"/>
      <c r="P813" s="11"/>
      <c r="Q813" s="11"/>
      <c r="R813" s="12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11"/>
      <c r="P814" s="11"/>
      <c r="Q814" s="11"/>
      <c r="R814" s="12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11"/>
      <c r="P815" s="11"/>
      <c r="Q815" s="11"/>
      <c r="R815" s="12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11"/>
      <c r="P816" s="11"/>
      <c r="Q816" s="11"/>
      <c r="R816" s="12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11"/>
      <c r="P817" s="11"/>
      <c r="Q817" s="11"/>
      <c r="R817" s="12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11"/>
      <c r="P818" s="11"/>
      <c r="Q818" s="11"/>
      <c r="R818" s="12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11"/>
      <c r="P819" s="11"/>
      <c r="Q819" s="11"/>
      <c r="R819" s="12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11"/>
      <c r="P820" s="11"/>
      <c r="Q820" s="11"/>
      <c r="R820" s="12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11"/>
      <c r="P821" s="11"/>
      <c r="Q821" s="11"/>
      <c r="R821" s="12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11"/>
      <c r="P822" s="11"/>
      <c r="Q822" s="11"/>
      <c r="R822" s="12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11"/>
      <c r="P823" s="11"/>
      <c r="Q823" s="11"/>
      <c r="R823" s="12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11"/>
      <c r="P824" s="11"/>
      <c r="Q824" s="11"/>
      <c r="R824" s="12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11"/>
      <c r="P825" s="11"/>
      <c r="Q825" s="11"/>
      <c r="R825" s="12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11"/>
      <c r="P826" s="11"/>
      <c r="Q826" s="11"/>
      <c r="R826" s="12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11"/>
      <c r="P827" s="11"/>
      <c r="Q827" s="11"/>
      <c r="R827" s="12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11"/>
      <c r="P828" s="11"/>
      <c r="Q828" s="11"/>
      <c r="R828" s="12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11"/>
      <c r="P829" s="11"/>
      <c r="Q829" s="11"/>
      <c r="R829" s="12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11"/>
      <c r="P830" s="11"/>
      <c r="Q830" s="11"/>
      <c r="R830" s="12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11"/>
      <c r="P831" s="11"/>
      <c r="Q831" s="11"/>
      <c r="R831" s="12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11"/>
      <c r="P832" s="11"/>
      <c r="Q832" s="11"/>
      <c r="R832" s="12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11"/>
      <c r="P833" s="11"/>
      <c r="Q833" s="11"/>
      <c r="R833" s="12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11"/>
      <c r="P834" s="11"/>
      <c r="Q834" s="11"/>
      <c r="R834" s="12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11"/>
      <c r="P835" s="11"/>
      <c r="Q835" s="11"/>
      <c r="R835" s="12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11"/>
      <c r="P836" s="11"/>
      <c r="Q836" s="11"/>
      <c r="R836" s="12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11"/>
      <c r="P837" s="11"/>
      <c r="Q837" s="11"/>
      <c r="R837" s="12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11"/>
      <c r="P838" s="11"/>
      <c r="Q838" s="11"/>
      <c r="R838" s="12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11"/>
      <c r="P839" s="11"/>
      <c r="Q839" s="11"/>
      <c r="R839" s="12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11"/>
      <c r="P840" s="11"/>
      <c r="Q840" s="11"/>
      <c r="R840" s="12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11"/>
      <c r="P841" s="11"/>
      <c r="Q841" s="11"/>
      <c r="R841" s="12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11"/>
      <c r="P842" s="11"/>
      <c r="Q842" s="11"/>
      <c r="R842" s="12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11"/>
      <c r="P843" s="11"/>
      <c r="Q843" s="11"/>
      <c r="R843" s="12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11"/>
      <c r="P844" s="11"/>
      <c r="Q844" s="11"/>
      <c r="R844" s="12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11"/>
      <c r="P845" s="11"/>
      <c r="Q845" s="11"/>
      <c r="R845" s="12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11"/>
      <c r="P846" s="11"/>
      <c r="Q846" s="11"/>
      <c r="R846" s="12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11"/>
      <c r="P847" s="11"/>
      <c r="Q847" s="11"/>
      <c r="R847" s="12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11"/>
      <c r="P848" s="11"/>
      <c r="Q848" s="11"/>
      <c r="R848" s="12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11"/>
      <c r="P849" s="11"/>
      <c r="Q849" s="11"/>
      <c r="R849" s="12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11"/>
      <c r="P850" s="11"/>
      <c r="Q850" s="11"/>
      <c r="R850" s="12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11"/>
      <c r="P851" s="11"/>
      <c r="Q851" s="11"/>
      <c r="R851" s="12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11"/>
      <c r="P852" s="11"/>
      <c r="Q852" s="11"/>
      <c r="R852" s="12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11"/>
      <c r="P853" s="11"/>
      <c r="Q853" s="11"/>
      <c r="R853" s="12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11"/>
      <c r="P854" s="11"/>
      <c r="Q854" s="11"/>
      <c r="R854" s="12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11"/>
      <c r="P855" s="11"/>
      <c r="Q855" s="11"/>
      <c r="R855" s="12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11"/>
      <c r="P856" s="11"/>
      <c r="Q856" s="11"/>
      <c r="R856" s="12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11"/>
      <c r="P857" s="11"/>
      <c r="Q857" s="11"/>
      <c r="R857" s="12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11"/>
      <c r="P858" s="11"/>
      <c r="Q858" s="11"/>
      <c r="R858" s="12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11"/>
      <c r="P859" s="11"/>
      <c r="Q859" s="11"/>
      <c r="R859" s="12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11"/>
      <c r="P860" s="11"/>
      <c r="Q860" s="11"/>
      <c r="R860" s="12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11"/>
      <c r="P861" s="11"/>
      <c r="Q861" s="11"/>
      <c r="R861" s="12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11"/>
      <c r="P862" s="11"/>
      <c r="Q862" s="11"/>
      <c r="R862" s="12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11"/>
      <c r="P863" s="11"/>
      <c r="Q863" s="11"/>
      <c r="R863" s="12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11"/>
      <c r="P864" s="11"/>
      <c r="Q864" s="11"/>
      <c r="R864" s="12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11"/>
      <c r="P865" s="11"/>
      <c r="Q865" s="11"/>
      <c r="R865" s="12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11"/>
      <c r="P866" s="11"/>
      <c r="Q866" s="11"/>
      <c r="R866" s="12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11"/>
      <c r="P867" s="11"/>
      <c r="Q867" s="11"/>
      <c r="R867" s="12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11"/>
      <c r="P868" s="11"/>
      <c r="Q868" s="11"/>
      <c r="R868" s="12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11"/>
      <c r="P869" s="11"/>
      <c r="Q869" s="11"/>
      <c r="R869" s="12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11"/>
      <c r="P870" s="11"/>
      <c r="Q870" s="11"/>
      <c r="R870" s="12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11"/>
      <c r="P871" s="11"/>
      <c r="Q871" s="11"/>
      <c r="R871" s="12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11"/>
      <c r="P872" s="11"/>
      <c r="Q872" s="11"/>
      <c r="R872" s="12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11"/>
      <c r="P873" s="11"/>
      <c r="Q873" s="11"/>
      <c r="R873" s="12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11"/>
      <c r="P874" s="11"/>
      <c r="Q874" s="11"/>
      <c r="R874" s="12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11"/>
      <c r="P875" s="11"/>
      <c r="Q875" s="11"/>
      <c r="R875" s="12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11"/>
      <c r="P876" s="11"/>
      <c r="Q876" s="11"/>
      <c r="R876" s="12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11"/>
      <c r="P877" s="11"/>
      <c r="Q877" s="11"/>
      <c r="R877" s="12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11"/>
      <c r="P878" s="11"/>
      <c r="Q878" s="11"/>
      <c r="R878" s="12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11"/>
      <c r="P879" s="11"/>
      <c r="Q879" s="11"/>
      <c r="R879" s="12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11"/>
      <c r="P880" s="11"/>
      <c r="Q880" s="11"/>
      <c r="R880" s="12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11"/>
      <c r="P881" s="11"/>
      <c r="Q881" s="11"/>
      <c r="R881" s="12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11"/>
      <c r="P882" s="11"/>
      <c r="Q882" s="11"/>
      <c r="R882" s="12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11"/>
      <c r="P883" s="11"/>
      <c r="Q883" s="11"/>
      <c r="R883" s="12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11"/>
      <c r="P884" s="11"/>
      <c r="Q884" s="11"/>
      <c r="R884" s="12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11"/>
      <c r="P885" s="11"/>
      <c r="Q885" s="11"/>
      <c r="R885" s="12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11"/>
      <c r="P886" s="11"/>
      <c r="Q886" s="11"/>
      <c r="R886" s="12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11"/>
      <c r="P887" s="11"/>
      <c r="Q887" s="11"/>
      <c r="R887" s="12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11"/>
      <c r="P888" s="11"/>
      <c r="Q888" s="11"/>
      <c r="R888" s="12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11"/>
      <c r="P889" s="11"/>
      <c r="Q889" s="11"/>
      <c r="R889" s="12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11"/>
      <c r="P890" s="11"/>
      <c r="Q890" s="11"/>
      <c r="R890" s="12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11"/>
      <c r="P891" s="11"/>
      <c r="Q891" s="11"/>
      <c r="R891" s="12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11"/>
      <c r="P892" s="11"/>
      <c r="Q892" s="11"/>
      <c r="R892" s="12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11"/>
      <c r="P893" s="11"/>
      <c r="Q893" s="11"/>
      <c r="R893" s="12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11"/>
      <c r="P894" s="11"/>
      <c r="Q894" s="11"/>
      <c r="R894" s="12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11"/>
      <c r="P895" s="11"/>
      <c r="Q895" s="11"/>
      <c r="R895" s="12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11"/>
      <c r="P896" s="11"/>
      <c r="Q896" s="11"/>
      <c r="R896" s="12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11"/>
      <c r="P897" s="11"/>
      <c r="Q897" s="11"/>
      <c r="R897" s="12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11"/>
      <c r="P898" s="11"/>
      <c r="Q898" s="11"/>
      <c r="R898" s="12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11"/>
      <c r="P899" s="11"/>
      <c r="Q899" s="11"/>
      <c r="R899" s="12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11"/>
      <c r="P900" s="11"/>
      <c r="Q900" s="11"/>
      <c r="R900" s="12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11"/>
      <c r="P901" s="11"/>
      <c r="Q901" s="11"/>
      <c r="R901" s="12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11"/>
      <c r="P902" s="11"/>
      <c r="Q902" s="11"/>
      <c r="R902" s="12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11"/>
      <c r="P903" s="11"/>
      <c r="Q903" s="11"/>
      <c r="R903" s="12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11"/>
      <c r="P904" s="11"/>
      <c r="Q904" s="11"/>
      <c r="R904" s="12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11"/>
      <c r="P905" s="11"/>
      <c r="Q905" s="11"/>
      <c r="R905" s="12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11"/>
      <c r="P906" s="11"/>
      <c r="Q906" s="11"/>
      <c r="R906" s="12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11"/>
      <c r="P907" s="11"/>
      <c r="Q907" s="11"/>
      <c r="R907" s="12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11"/>
      <c r="P908" s="11"/>
      <c r="Q908" s="11"/>
      <c r="R908" s="12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11"/>
      <c r="P909" s="11"/>
      <c r="Q909" s="11"/>
      <c r="R909" s="12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11"/>
      <c r="P910" s="11"/>
      <c r="Q910" s="11"/>
      <c r="R910" s="12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11"/>
      <c r="P911" s="11"/>
      <c r="Q911" s="11"/>
      <c r="R911" s="12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11"/>
      <c r="P912" s="11"/>
      <c r="Q912" s="11"/>
      <c r="R912" s="12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11"/>
      <c r="P913" s="11"/>
      <c r="Q913" s="11"/>
      <c r="R913" s="12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11"/>
      <c r="P914" s="11"/>
      <c r="Q914" s="11"/>
      <c r="R914" s="12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11"/>
      <c r="P915" s="11"/>
      <c r="Q915" s="11"/>
      <c r="R915" s="12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11"/>
      <c r="P916" s="11"/>
      <c r="Q916" s="11"/>
      <c r="R916" s="12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11"/>
      <c r="P917" s="11"/>
      <c r="Q917" s="11"/>
      <c r="R917" s="12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11"/>
      <c r="P918" s="11"/>
      <c r="Q918" s="11"/>
      <c r="R918" s="12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11"/>
      <c r="P919" s="11"/>
      <c r="Q919" s="11"/>
      <c r="R919" s="12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11"/>
      <c r="P920" s="11"/>
      <c r="Q920" s="11"/>
      <c r="R920" s="12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11"/>
      <c r="P921" s="11"/>
      <c r="Q921" s="11"/>
      <c r="R921" s="12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11"/>
      <c r="P922" s="11"/>
      <c r="Q922" s="11"/>
      <c r="R922" s="12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11"/>
      <c r="P923" s="11"/>
      <c r="Q923" s="11"/>
      <c r="R923" s="12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11"/>
      <c r="P924" s="11"/>
      <c r="Q924" s="11"/>
      <c r="R924" s="12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11"/>
      <c r="P925" s="11"/>
      <c r="Q925" s="11"/>
      <c r="R925" s="12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11"/>
      <c r="P926" s="11"/>
      <c r="Q926" s="11"/>
      <c r="R926" s="12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11"/>
      <c r="P927" s="11"/>
      <c r="Q927" s="11"/>
      <c r="R927" s="12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11"/>
      <c r="P928" s="11"/>
      <c r="Q928" s="11"/>
      <c r="R928" s="12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11"/>
      <c r="P929" s="11"/>
      <c r="Q929" s="11"/>
      <c r="R929" s="12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11"/>
      <c r="P930" s="11"/>
      <c r="Q930" s="11"/>
      <c r="R930" s="12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11"/>
      <c r="P931" s="11"/>
      <c r="Q931" s="11"/>
      <c r="R931" s="12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11"/>
      <c r="P932" s="11"/>
      <c r="Q932" s="11"/>
      <c r="R932" s="12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11"/>
      <c r="P933" s="11"/>
      <c r="Q933" s="11"/>
      <c r="R933" s="12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11"/>
      <c r="P934" s="11"/>
      <c r="Q934" s="11"/>
      <c r="R934" s="12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11"/>
      <c r="P935" s="11"/>
      <c r="Q935" s="11"/>
      <c r="R935" s="12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11"/>
      <c r="P936" s="11"/>
      <c r="Q936" s="11"/>
      <c r="R936" s="12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11"/>
      <c r="P937" s="11"/>
      <c r="Q937" s="11"/>
      <c r="R937" s="12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11"/>
      <c r="P938" s="11"/>
      <c r="Q938" s="11"/>
      <c r="R938" s="12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11"/>
      <c r="P939" s="11"/>
      <c r="Q939" s="11"/>
      <c r="R939" s="12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11"/>
      <c r="P940" s="11"/>
      <c r="Q940" s="11"/>
      <c r="R940" s="12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11"/>
      <c r="P941" s="11"/>
      <c r="Q941" s="11"/>
      <c r="R941" s="12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11"/>
      <c r="P942" s="11"/>
      <c r="Q942" s="11"/>
      <c r="R942" s="12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11"/>
      <c r="P943" s="11"/>
      <c r="Q943" s="11"/>
      <c r="R943" s="12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11"/>
      <c r="P944" s="11"/>
      <c r="Q944" s="11"/>
      <c r="R944" s="12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11"/>
      <c r="P945" s="11"/>
      <c r="Q945" s="11"/>
      <c r="R945" s="12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11"/>
      <c r="P946" s="11"/>
      <c r="Q946" s="11"/>
      <c r="R946" s="12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11"/>
      <c r="P947" s="11"/>
      <c r="Q947" s="11"/>
      <c r="R947" s="12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11"/>
      <c r="P948" s="11"/>
      <c r="Q948" s="11"/>
      <c r="R948" s="12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11"/>
      <c r="P949" s="11"/>
      <c r="Q949" s="11"/>
      <c r="R949" s="12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11"/>
      <c r="P950" s="11"/>
      <c r="Q950" s="11"/>
      <c r="R950" s="12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11"/>
      <c r="P951" s="11"/>
      <c r="Q951" s="11"/>
      <c r="R951" s="12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11"/>
      <c r="P952" s="11"/>
      <c r="Q952" s="11"/>
      <c r="R952" s="12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11"/>
      <c r="P953" s="11"/>
      <c r="Q953" s="11"/>
      <c r="R953" s="12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11"/>
      <c r="P954" s="11"/>
      <c r="Q954" s="11"/>
      <c r="R954" s="12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11"/>
      <c r="P955" s="11"/>
      <c r="Q955" s="11"/>
      <c r="R955" s="12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11"/>
      <c r="P956" s="11"/>
      <c r="Q956" s="11"/>
      <c r="R956" s="12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11"/>
      <c r="P957" s="11"/>
      <c r="Q957" s="11"/>
      <c r="R957" s="12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11"/>
      <c r="P958" s="11"/>
      <c r="Q958" s="11"/>
      <c r="R958" s="12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11"/>
      <c r="P959" s="11"/>
      <c r="Q959" s="11"/>
      <c r="R959" s="12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11"/>
      <c r="P960" s="11"/>
      <c r="Q960" s="11"/>
      <c r="R960" s="12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11"/>
      <c r="P961" s="11"/>
      <c r="Q961" s="11"/>
      <c r="R961" s="12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11"/>
      <c r="P962" s="11"/>
      <c r="Q962" s="11"/>
      <c r="R962" s="12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11"/>
      <c r="P963" s="11"/>
      <c r="Q963" s="11"/>
      <c r="R963" s="12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11"/>
      <c r="P964" s="11"/>
      <c r="Q964" s="11"/>
      <c r="R964" s="12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11"/>
      <c r="P965" s="11"/>
      <c r="Q965" s="11"/>
      <c r="R965" s="12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11"/>
      <c r="P966" s="11"/>
      <c r="Q966" s="11"/>
      <c r="R966" s="12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11"/>
      <c r="P967" s="11"/>
      <c r="Q967" s="11"/>
      <c r="R967" s="12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11"/>
      <c r="P968" s="11"/>
      <c r="Q968" s="11"/>
      <c r="R968" s="12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11"/>
      <c r="P969" s="11"/>
      <c r="Q969" s="11"/>
      <c r="R969" s="12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11"/>
      <c r="P970" s="11"/>
      <c r="Q970" s="11"/>
      <c r="R970" s="12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11"/>
      <c r="P971" s="11"/>
      <c r="Q971" s="11"/>
      <c r="R971" s="12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11"/>
      <c r="P972" s="11"/>
      <c r="Q972" s="11"/>
      <c r="R972" s="12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11"/>
      <c r="P973" s="11"/>
      <c r="Q973" s="11"/>
      <c r="R973" s="12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11"/>
      <c r="P974" s="11"/>
      <c r="Q974" s="11"/>
      <c r="R974" s="12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11"/>
      <c r="P975" s="11"/>
      <c r="Q975" s="11"/>
      <c r="R975" s="12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11"/>
      <c r="P976" s="11"/>
      <c r="Q976" s="11"/>
      <c r="R976" s="12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11"/>
      <c r="P977" s="11"/>
      <c r="Q977" s="11"/>
      <c r="R977" s="12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11"/>
      <c r="P978" s="11"/>
      <c r="Q978" s="11"/>
      <c r="R978" s="12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11"/>
      <c r="P979" s="11"/>
      <c r="Q979" s="11"/>
      <c r="R979" s="12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11"/>
      <c r="P980" s="11"/>
      <c r="Q980" s="11"/>
      <c r="R980" s="12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11"/>
      <c r="P981" s="11"/>
      <c r="Q981" s="11"/>
      <c r="R981" s="12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11"/>
      <c r="P982" s="11"/>
      <c r="Q982" s="11"/>
      <c r="R982" s="12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11"/>
      <c r="P983" s="11"/>
      <c r="Q983" s="11"/>
      <c r="R983" s="12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11"/>
      <c r="P984" s="11"/>
      <c r="Q984" s="11"/>
      <c r="R984" s="12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11"/>
      <c r="P985" s="11"/>
      <c r="Q985" s="11"/>
      <c r="R985" s="12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11"/>
      <c r="P986" s="11"/>
      <c r="Q986" s="11"/>
      <c r="R986" s="12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11"/>
      <c r="P987" s="11"/>
      <c r="Q987" s="11"/>
      <c r="R987" s="12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11"/>
      <c r="P988" s="11"/>
      <c r="Q988" s="11"/>
      <c r="R988" s="12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11"/>
      <c r="P989" s="11"/>
      <c r="Q989" s="11"/>
      <c r="R989" s="12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11"/>
      <c r="P990" s="11"/>
      <c r="Q990" s="11"/>
      <c r="R990" s="12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11"/>
      <c r="P991" s="11"/>
      <c r="Q991" s="11"/>
      <c r="R991" s="12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11"/>
      <c r="P992" s="11"/>
      <c r="Q992" s="11"/>
      <c r="R992" s="12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11"/>
      <c r="P993" s="11"/>
      <c r="Q993" s="11"/>
      <c r="R993" s="12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11"/>
      <c r="P994" s="11"/>
      <c r="Q994" s="11"/>
      <c r="R994" s="12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11"/>
      <c r="P995" s="11"/>
      <c r="Q995" s="11"/>
      <c r="R995" s="12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11"/>
      <c r="P996" s="11"/>
      <c r="Q996" s="11"/>
      <c r="R996" s="12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11"/>
      <c r="P997" s="11"/>
      <c r="Q997" s="11"/>
      <c r="R997" s="12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11"/>
      <c r="P998" s="11"/>
      <c r="Q998" s="11"/>
      <c r="R998" s="12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11"/>
      <c r="P999" s="11"/>
      <c r="Q999" s="11"/>
      <c r="R999" s="12"/>
      <c r="S999" s="9"/>
      <c r="T999" s="9"/>
      <c r="U999" s="9"/>
      <c r="V999" s="9"/>
      <c r="W999" s="9"/>
      <c r="X999" s="9"/>
      <c r="Y999" s="9"/>
      <c r="Z999" s="9"/>
    </row>
    <row r="1000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11"/>
      <c r="P1000" s="11"/>
      <c r="Q1000" s="11"/>
      <c r="R1000" s="12"/>
      <c r="S1000" s="9"/>
      <c r="T1000" s="9"/>
      <c r="U1000" s="9"/>
      <c r="V1000" s="9"/>
      <c r="W1000" s="9"/>
      <c r="X1000" s="9"/>
      <c r="Y1000" s="9"/>
      <c r="Z1000" s="9"/>
    </row>
  </sheetData>
  <mergeCells count="8">
    <mergeCell ref="U7:U8"/>
    <mergeCell ref="B7:B8"/>
    <mergeCell ref="C7:F7"/>
    <mergeCell ref="G7:J7"/>
    <mergeCell ref="K7:N7"/>
    <mergeCell ref="S7:S8"/>
    <mergeCell ref="T7:T8"/>
    <mergeCell ref="O7:R7"/>
  </mergeCells>
  <conditionalFormatting sqref="C10:N20 S9:S20 U9:U20">
    <cfRule type="expression" dxfId="0" priority="1">
      <formula>MOD(ROW(),2)</formula>
    </cfRule>
  </conditionalFormatting>
  <conditionalFormatting sqref="C9:N9">
    <cfRule type="expression" dxfId="0" priority="2">
      <formula>MOD(ROW(),2)</formula>
    </cfRule>
  </conditionalFormatting>
  <conditionalFormatting sqref="O10:O20">
    <cfRule type="expression" dxfId="0" priority="3">
      <formula>MOD(ROW(),2)</formula>
    </cfRule>
  </conditionalFormatting>
  <conditionalFormatting sqref="O9">
    <cfRule type="expression" dxfId="0" priority="4">
      <formula>MOD(ROW(),2)</formula>
    </cfRule>
  </conditionalFormatting>
  <conditionalFormatting sqref="T9:T20">
    <cfRule type="expression" dxfId="0" priority="5">
      <formula>MOD(ROW(),2)</formula>
    </cfRule>
  </conditionalFormatting>
  <conditionalFormatting sqref="P10:P20">
    <cfRule type="expression" dxfId="0" priority="6">
      <formula>MOD(ROW(),2)</formula>
    </cfRule>
  </conditionalFormatting>
  <conditionalFormatting sqref="P9">
    <cfRule type="expression" dxfId="0" priority="7">
      <formula>MOD(ROW(),2)</formula>
    </cfRule>
  </conditionalFormatting>
  <conditionalFormatting sqref="Q10:R20">
    <cfRule type="expression" dxfId="0" priority="8">
      <formula>MOD(ROW(),2)</formula>
    </cfRule>
  </conditionalFormatting>
  <conditionalFormatting sqref="Q9:R9">
    <cfRule type="expression" dxfId="0" priority="9">
      <formula>MOD(ROW(),2)</formula>
    </cfRule>
  </conditionalFormatting>
  <drawing r:id="rId1"/>
  <extLst>
    <ext uri="{05C60535-1F16-4fd2-B633-F4F36F0B64E0}">
      <x14:sparklineGroups>
        <x14:sparklineGroup displayEmptyCellsAs="gap">
          <x14:colorSeries rgb="FF244061"/>
          <x14:sparklines>
            <x14:sparkline>
              <xm:f>energy_cases_tier1!C9:O9</xm:f>
              <xm:sqref>S9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energy_cases_tier1!C10:O10</xm:f>
              <xm:sqref>S10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energy_cases_tier1!C11:O11</xm:f>
              <xm:sqref>S11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energy_cases_tier1!C12:O12</xm:f>
              <xm:sqref>S12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energy_cases_tier1!C13:O13</xm:f>
              <xm:sqref>S13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energy_cases_tier1!C14:O14</xm:f>
              <xm:sqref>S14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energy_cases_tier1!C15:O15</xm:f>
              <xm:sqref>S15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energy_cases_tier1!C16:O16</xm:f>
              <xm:sqref>S16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energy_cases_tier1!C17:O17</xm:f>
              <xm:sqref>S17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energy_cases_tier1!C18:O18</xm:f>
              <xm:sqref>S18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energy_cases_tier1!C19:O19</xm:f>
              <xm:sqref>S19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energy_cases_tier1!C20:O20</xm:f>
              <xm:sqref>S20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energy_cases_tier1!C21:O21</xm:f>
              <xm:sqref>S21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70C0"/>
  </sheetPr>
  <sheetViews>
    <sheetView workbookViewId="0">
      <pane xSplit="3.0" ySplit="8.0" topLeftCell="D9" activePane="bottomRight" state="frozen"/>
      <selection activeCell="D1" sqref="D1" pane="topRight"/>
      <selection activeCell="A9" sqref="A9" pane="bottomLeft"/>
      <selection activeCell="D9" sqref="D9" pane="bottomRight"/>
    </sheetView>
  </sheetViews>
  <sheetFormatPr customHeight="1" defaultColWidth="13.44" defaultRowHeight="15.0"/>
  <cols>
    <col customWidth="1" min="1" max="1" width="2.0"/>
    <col customWidth="1" min="2" max="2" width="11.89"/>
    <col customWidth="1" min="3" max="3" width="47.0"/>
    <col customWidth="1" min="4" max="19" width="7.44"/>
    <col customWidth="1" min="20" max="22" width="11.89"/>
    <col customWidth="1" min="23" max="23" width="4.67"/>
    <col customWidth="1" hidden="1" min="24" max="32" width="4.67"/>
  </cols>
  <sheetData>
    <row r="1" ht="12.75" customHeight="1">
      <c r="A1" s="6"/>
      <c r="B1" s="6"/>
      <c r="C1" s="6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8"/>
      <c r="Q1" s="8"/>
      <c r="R1" s="8"/>
      <c r="S1" s="8"/>
      <c r="T1" s="6"/>
      <c r="U1" s="6"/>
      <c r="V1" s="6"/>
      <c r="W1" s="6"/>
      <c r="X1" s="9"/>
      <c r="Y1" s="9"/>
      <c r="Z1" s="9"/>
      <c r="AA1" s="9"/>
      <c r="AB1" s="9"/>
      <c r="AC1" s="9"/>
      <c r="AD1" s="9"/>
      <c r="AE1" s="9"/>
      <c r="AF1" s="9"/>
    </row>
    <row r="2" ht="20.25" customHeight="1">
      <c r="A2" s="6"/>
      <c r="B2" s="10" t="s">
        <v>3</v>
      </c>
      <c r="C2" s="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2"/>
      <c r="Q2" s="12"/>
      <c r="R2" s="12"/>
      <c r="S2" s="12"/>
      <c r="T2" s="9"/>
      <c r="U2" s="13" t="s">
        <v>4</v>
      </c>
      <c r="V2" s="9"/>
      <c r="W2" s="6"/>
      <c r="X2" s="9"/>
      <c r="Y2" s="9"/>
      <c r="Z2" s="9"/>
      <c r="AA2" s="9"/>
      <c r="AB2" s="9"/>
      <c r="AC2" s="9"/>
      <c r="AD2" s="9"/>
      <c r="AE2" s="9"/>
      <c r="AF2" s="9"/>
    </row>
    <row r="3" ht="20.25" customHeight="1">
      <c r="A3" s="6"/>
      <c r="B3" s="10"/>
      <c r="C3" s="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2"/>
      <c r="Q3" s="12"/>
      <c r="R3" s="12"/>
      <c r="S3" s="12"/>
      <c r="T3" s="9"/>
      <c r="U3" s="14">
        <v>1.0</v>
      </c>
      <c r="V3" s="9" t="s">
        <v>5</v>
      </c>
      <c r="W3" s="6"/>
      <c r="X3" s="9"/>
      <c r="Y3" s="9"/>
      <c r="Z3" s="9"/>
      <c r="AA3" s="9"/>
      <c r="AB3" s="9"/>
      <c r="AC3" s="9"/>
      <c r="AD3" s="9"/>
      <c r="AE3" s="9"/>
      <c r="AF3" s="9"/>
    </row>
    <row r="4" ht="14.25" customHeight="1">
      <c r="A4" s="6"/>
      <c r="B4" s="15" t="s">
        <v>6</v>
      </c>
      <c r="C4" s="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2"/>
      <c r="Q4" s="12"/>
      <c r="R4" s="12"/>
      <c r="S4" s="12"/>
      <c r="T4" s="9"/>
      <c r="U4" s="14">
        <v>0.0</v>
      </c>
      <c r="V4" s="9" t="s">
        <v>7</v>
      </c>
      <c r="W4" s="6"/>
      <c r="X4" s="9"/>
      <c r="Y4" s="9"/>
      <c r="Z4" s="9"/>
      <c r="AA4" s="9"/>
      <c r="AB4" s="9"/>
      <c r="AC4" s="9"/>
      <c r="AD4" s="9"/>
      <c r="AE4" s="9"/>
      <c r="AF4" s="9"/>
    </row>
    <row r="5" ht="20.25" customHeight="1">
      <c r="A5" s="6"/>
      <c r="B5" s="10"/>
      <c r="C5" s="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2"/>
      <c r="Q5" s="12"/>
      <c r="R5" s="12"/>
      <c r="S5" s="12"/>
      <c r="T5" s="9"/>
      <c r="U5" s="14">
        <v>-1.0</v>
      </c>
      <c r="V5" s="9" t="s">
        <v>8</v>
      </c>
      <c r="W5" s="6"/>
      <c r="X5" s="9"/>
      <c r="Y5" s="9"/>
      <c r="Z5" s="9"/>
      <c r="AA5" s="9"/>
      <c r="AB5" s="9"/>
      <c r="AC5" s="9"/>
      <c r="AD5" s="9"/>
      <c r="AE5" s="9"/>
      <c r="AF5" s="9"/>
    </row>
    <row r="6" ht="12.75" customHeight="1">
      <c r="A6" s="6"/>
      <c r="B6" s="6"/>
      <c r="C6" s="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8"/>
      <c r="Q6" s="8"/>
      <c r="R6" s="8"/>
      <c r="S6" s="8"/>
      <c r="T6" s="6"/>
      <c r="U6" s="6"/>
      <c r="V6" s="6"/>
      <c r="W6" s="6"/>
      <c r="X6" s="9"/>
      <c r="Y6" s="9"/>
      <c r="Z6" s="9"/>
      <c r="AA6" s="9"/>
      <c r="AB6" s="9"/>
      <c r="AC6" s="9"/>
      <c r="AD6" s="9"/>
      <c r="AE6" s="9"/>
      <c r="AF6" s="9"/>
    </row>
    <row r="7" ht="27.0" customHeight="1">
      <c r="A7" s="6"/>
      <c r="B7" s="40" t="s">
        <v>9</v>
      </c>
      <c r="C7" s="40" t="s">
        <v>34</v>
      </c>
      <c r="D7" s="41" t="s">
        <v>10</v>
      </c>
      <c r="E7" s="19"/>
      <c r="F7" s="19"/>
      <c r="G7" s="20"/>
      <c r="H7" s="42" t="s">
        <v>11</v>
      </c>
      <c r="I7" s="19"/>
      <c r="J7" s="19"/>
      <c r="K7" s="20"/>
      <c r="L7" s="41" t="s">
        <v>12</v>
      </c>
      <c r="M7" s="19"/>
      <c r="N7" s="19"/>
      <c r="O7" s="20"/>
      <c r="P7" s="42" t="s">
        <v>13</v>
      </c>
      <c r="Q7" s="19"/>
      <c r="R7" s="19"/>
      <c r="S7" s="20"/>
      <c r="T7" s="22" t="s">
        <v>14</v>
      </c>
      <c r="U7" s="22" t="s">
        <v>35</v>
      </c>
      <c r="V7" s="22" t="s">
        <v>16</v>
      </c>
      <c r="W7" s="6"/>
      <c r="X7" s="9"/>
      <c r="Y7" s="9"/>
      <c r="Z7" s="9"/>
      <c r="AA7" s="9"/>
      <c r="AB7" s="9"/>
      <c r="AC7" s="9"/>
      <c r="AD7" s="9"/>
      <c r="AE7" s="9"/>
      <c r="AF7" s="9"/>
    </row>
    <row r="8" ht="12.75" customHeight="1">
      <c r="A8" s="6"/>
      <c r="B8" s="23"/>
      <c r="C8" s="23"/>
      <c r="D8" s="43" t="s">
        <v>17</v>
      </c>
      <c r="E8" s="43" t="s">
        <v>18</v>
      </c>
      <c r="F8" s="43" t="s">
        <v>19</v>
      </c>
      <c r="G8" s="43" t="s">
        <v>20</v>
      </c>
      <c r="H8" s="26" t="s">
        <v>17</v>
      </c>
      <c r="I8" s="26" t="s">
        <v>18</v>
      </c>
      <c r="J8" s="26" t="s">
        <v>19</v>
      </c>
      <c r="K8" s="26" t="s">
        <v>20</v>
      </c>
      <c r="L8" s="43" t="s">
        <v>17</v>
      </c>
      <c r="M8" s="43" t="s">
        <v>18</v>
      </c>
      <c r="N8" s="43" t="s">
        <v>19</v>
      </c>
      <c r="O8" s="43" t="s">
        <v>20</v>
      </c>
      <c r="P8" s="26" t="s">
        <v>17</v>
      </c>
      <c r="Q8" s="26" t="s">
        <v>18</v>
      </c>
      <c r="R8" s="26" t="s">
        <v>19</v>
      </c>
      <c r="S8" s="26" t="s">
        <v>20</v>
      </c>
      <c r="T8" s="23"/>
      <c r="U8" s="23"/>
      <c r="V8" s="23"/>
      <c r="W8" s="6"/>
      <c r="X8" s="9"/>
      <c r="Y8" s="9"/>
      <c r="Z8" s="9"/>
      <c r="AA8" s="9"/>
      <c r="AB8" s="9"/>
      <c r="AC8" s="9"/>
      <c r="AD8" s="9"/>
      <c r="AE8" s="9"/>
      <c r="AF8" s="9"/>
    </row>
    <row r="9" ht="18.0" customHeight="1">
      <c r="A9" s="6"/>
      <c r="B9" s="44" t="s">
        <v>21</v>
      </c>
      <c r="C9" s="27"/>
      <c r="D9" s="29">
        <v>757.0</v>
      </c>
      <c r="E9" s="29">
        <v>999.0</v>
      </c>
      <c r="F9" s="29">
        <v>1273.0</v>
      </c>
      <c r="G9" s="29">
        <v>832.0</v>
      </c>
      <c r="H9" s="29">
        <v>724.0</v>
      </c>
      <c r="I9" s="29">
        <v>659.0</v>
      </c>
      <c r="J9" s="29">
        <v>676.0</v>
      </c>
      <c r="K9" s="29">
        <v>268.0</v>
      </c>
      <c r="L9" s="29">
        <v>278.0</v>
      </c>
      <c r="M9" s="29">
        <v>200.0</v>
      </c>
      <c r="N9" s="29">
        <v>288.0</v>
      </c>
      <c r="O9" s="29">
        <v>362.0</v>
      </c>
      <c r="P9" s="29">
        <v>231.0</v>
      </c>
      <c r="Q9" s="29">
        <v>282.0</v>
      </c>
      <c r="R9" s="29">
        <v>258.0</v>
      </c>
      <c r="S9" s="29">
        <v>213.0</v>
      </c>
      <c r="T9" s="30"/>
      <c r="U9" s="31" t="str">
        <f t="shared" ref="U9:U96" si="1">IFERROR((S9-O9)/O9,"")</f>
        <v>-41%</v>
      </c>
      <c r="V9" s="32" t="str">
        <f t="shared" ref="V9:V96" si="2">IF(U9&gt;0.05,1,IF(U9&lt;-0.05,-1,0))</f>
        <v>-1</v>
      </c>
      <c r="W9" s="6"/>
      <c r="X9" s="9"/>
      <c r="Y9" s="9"/>
      <c r="Z9" s="9"/>
      <c r="AA9" s="9"/>
      <c r="AB9" s="9"/>
      <c r="AC9" s="9"/>
      <c r="AD9" s="9"/>
      <c r="AE9" s="9"/>
      <c r="AF9" s="9"/>
    </row>
    <row r="10" ht="15.75" customHeight="1">
      <c r="A10" s="6"/>
      <c r="B10" s="45" t="s">
        <v>36</v>
      </c>
      <c r="C10" s="46"/>
      <c r="D10" s="47">
        <v>757.0</v>
      </c>
      <c r="E10" s="47">
        <v>999.0</v>
      </c>
      <c r="F10" s="47">
        <v>1273.0</v>
      </c>
      <c r="G10" s="48">
        <v>832.0</v>
      </c>
      <c r="H10" s="48">
        <v>724.0</v>
      </c>
      <c r="I10" s="48">
        <v>659.0</v>
      </c>
      <c r="J10" s="48">
        <v>676.0</v>
      </c>
      <c r="K10" s="48">
        <v>268.0</v>
      </c>
      <c r="L10" s="48">
        <v>278.0</v>
      </c>
      <c r="M10" s="48">
        <v>200.0</v>
      </c>
      <c r="N10" s="48">
        <v>288.0</v>
      </c>
      <c r="O10" s="48">
        <v>362.0</v>
      </c>
      <c r="P10" s="48">
        <v>231.0</v>
      </c>
      <c r="Q10" s="48">
        <v>282.0</v>
      </c>
      <c r="R10" s="48">
        <v>258.0</v>
      </c>
      <c r="S10" s="48">
        <v>213.0</v>
      </c>
      <c r="T10" s="49"/>
      <c r="U10" s="50" t="str">
        <f t="shared" si="1"/>
        <v>-41%</v>
      </c>
      <c r="V10" s="51" t="str">
        <f t="shared" si="2"/>
        <v>-1</v>
      </c>
      <c r="W10" s="6"/>
      <c r="X10" s="9"/>
      <c r="Y10" s="9"/>
      <c r="Z10" s="9"/>
      <c r="AA10" s="9"/>
      <c r="AB10" s="9"/>
      <c r="AC10" s="9"/>
      <c r="AD10" s="9"/>
      <c r="AE10" s="9"/>
      <c r="AF10" s="9"/>
    </row>
    <row r="11" ht="18.0" customHeight="1">
      <c r="A11" s="6"/>
      <c r="B11" s="44" t="s">
        <v>22</v>
      </c>
      <c r="C11" s="27" t="s">
        <v>37</v>
      </c>
      <c r="D11" s="29">
        <v>22.0</v>
      </c>
      <c r="E11" s="29">
        <v>15.0</v>
      </c>
      <c r="F11" s="29">
        <v>9.0</v>
      </c>
      <c r="G11" s="29">
        <v>1.0</v>
      </c>
      <c r="H11" s="29">
        <v>7.0</v>
      </c>
      <c r="I11" s="29">
        <v>5.0</v>
      </c>
      <c r="J11" s="29">
        <v>3.0</v>
      </c>
      <c r="K11" s="29">
        <v>2.0</v>
      </c>
      <c r="L11" s="29">
        <v>2.0</v>
      </c>
      <c r="M11" s="29">
        <v>4.0</v>
      </c>
      <c r="N11" s="29">
        <v>1.0</v>
      </c>
      <c r="O11" s="29">
        <v>3.0</v>
      </c>
      <c r="P11" s="29">
        <v>3.0</v>
      </c>
      <c r="Q11" s="29"/>
      <c r="R11" s="29">
        <v>3.0</v>
      </c>
      <c r="S11" s="29"/>
      <c r="T11" s="30"/>
      <c r="U11" s="31" t="str">
        <f t="shared" si="1"/>
        <v>-100%</v>
      </c>
      <c r="V11" s="32" t="str">
        <f t="shared" si="2"/>
        <v>-1</v>
      </c>
      <c r="W11" s="6"/>
      <c r="X11" s="9"/>
      <c r="Y11" s="9"/>
      <c r="Z11" s="9"/>
      <c r="AA11" s="9"/>
      <c r="AB11" s="9"/>
      <c r="AC11" s="9"/>
      <c r="AD11" s="9"/>
      <c r="AE11" s="9"/>
      <c r="AF11" s="9"/>
    </row>
    <row r="12" ht="15.75" customHeight="1">
      <c r="A12" s="6"/>
      <c r="B12" s="52"/>
      <c r="C12" s="27" t="s">
        <v>38</v>
      </c>
      <c r="D12" s="29">
        <v>902.0</v>
      </c>
      <c r="E12" s="29">
        <v>919.0</v>
      </c>
      <c r="F12" s="29">
        <v>850.0</v>
      </c>
      <c r="G12" s="29">
        <v>718.0</v>
      </c>
      <c r="H12" s="29">
        <v>927.0</v>
      </c>
      <c r="I12" s="29">
        <v>774.0</v>
      </c>
      <c r="J12" s="29">
        <v>632.0</v>
      </c>
      <c r="K12" s="29">
        <v>492.0</v>
      </c>
      <c r="L12" s="29">
        <v>567.0</v>
      </c>
      <c r="M12" s="29">
        <v>782.0</v>
      </c>
      <c r="N12" s="29">
        <v>636.0</v>
      </c>
      <c r="O12" s="29">
        <v>830.0</v>
      </c>
      <c r="P12" s="29">
        <v>922.0</v>
      </c>
      <c r="Q12" s="29">
        <v>1042.0</v>
      </c>
      <c r="R12" s="29">
        <v>763.0</v>
      </c>
      <c r="S12" s="29">
        <v>905.0</v>
      </c>
      <c r="T12" s="30"/>
      <c r="U12" s="31" t="str">
        <f t="shared" si="1"/>
        <v>9%</v>
      </c>
      <c r="V12" s="32" t="str">
        <f t="shared" si="2"/>
        <v>1</v>
      </c>
      <c r="W12" s="6"/>
      <c r="X12" s="9"/>
      <c r="Y12" s="9"/>
      <c r="Z12" s="9"/>
      <c r="AA12" s="9"/>
      <c r="AB12" s="9"/>
      <c r="AC12" s="9"/>
      <c r="AD12" s="9"/>
      <c r="AE12" s="9"/>
      <c r="AF12" s="9"/>
    </row>
    <row r="13" ht="15.75" customHeight="1">
      <c r="A13" s="6"/>
      <c r="B13" s="52"/>
      <c r="C13" s="27" t="s">
        <v>39</v>
      </c>
      <c r="D13" s="29">
        <v>1041.0</v>
      </c>
      <c r="E13" s="29">
        <v>950.0</v>
      </c>
      <c r="F13" s="29">
        <v>797.0</v>
      </c>
      <c r="G13" s="29">
        <v>851.0</v>
      </c>
      <c r="H13" s="29">
        <v>748.0</v>
      </c>
      <c r="I13" s="29">
        <v>678.0</v>
      </c>
      <c r="J13" s="29">
        <v>539.0</v>
      </c>
      <c r="K13" s="29">
        <v>536.0</v>
      </c>
      <c r="L13" s="29">
        <v>1037.0</v>
      </c>
      <c r="M13" s="29">
        <v>908.0</v>
      </c>
      <c r="N13" s="29">
        <v>662.0</v>
      </c>
      <c r="O13" s="29">
        <v>51.0</v>
      </c>
      <c r="P13" s="29">
        <v>76.0</v>
      </c>
      <c r="Q13" s="29">
        <v>41.0</v>
      </c>
      <c r="R13" s="29">
        <v>55.0</v>
      </c>
      <c r="S13" s="29">
        <v>95.0</v>
      </c>
      <c r="T13" s="30"/>
      <c r="U13" s="31" t="str">
        <f t="shared" si="1"/>
        <v>86%</v>
      </c>
      <c r="V13" s="32" t="str">
        <f t="shared" si="2"/>
        <v>1</v>
      </c>
      <c r="W13" s="6"/>
      <c r="X13" s="9"/>
      <c r="Y13" s="9"/>
      <c r="Z13" s="9"/>
      <c r="AA13" s="9"/>
      <c r="AB13" s="9"/>
      <c r="AC13" s="9"/>
      <c r="AD13" s="9"/>
      <c r="AE13" s="9"/>
      <c r="AF13" s="9"/>
    </row>
    <row r="14" ht="15.75" customHeight="1">
      <c r="A14" s="6"/>
      <c r="B14" s="52"/>
      <c r="C14" s="27" t="s">
        <v>40</v>
      </c>
      <c r="D14" s="29">
        <v>417.0</v>
      </c>
      <c r="E14" s="29">
        <v>340.0</v>
      </c>
      <c r="F14" s="29">
        <v>309.0</v>
      </c>
      <c r="G14" s="29">
        <v>221.0</v>
      </c>
      <c r="H14" s="29">
        <v>234.0</v>
      </c>
      <c r="I14" s="29">
        <v>241.0</v>
      </c>
      <c r="J14" s="29">
        <v>196.0</v>
      </c>
      <c r="K14" s="29">
        <v>296.0</v>
      </c>
      <c r="L14" s="29">
        <v>234.0</v>
      </c>
      <c r="M14" s="29">
        <v>227.0</v>
      </c>
      <c r="N14" s="29">
        <v>250.0</v>
      </c>
      <c r="O14" s="29">
        <v>387.0</v>
      </c>
      <c r="P14" s="29">
        <v>401.0</v>
      </c>
      <c r="Q14" s="29">
        <v>392.0</v>
      </c>
      <c r="R14" s="29">
        <v>350.0</v>
      </c>
      <c r="S14" s="29">
        <v>363.0</v>
      </c>
      <c r="T14" s="30"/>
      <c r="U14" s="31" t="str">
        <f t="shared" si="1"/>
        <v>-6%</v>
      </c>
      <c r="V14" s="32" t="str">
        <f t="shared" si="2"/>
        <v>-1</v>
      </c>
      <c r="W14" s="6"/>
      <c r="X14" s="9"/>
      <c r="Y14" s="9"/>
      <c r="Z14" s="9"/>
      <c r="AA14" s="9"/>
      <c r="AB14" s="9"/>
      <c r="AC14" s="9"/>
      <c r="AD14" s="9"/>
      <c r="AE14" s="9"/>
      <c r="AF14" s="9"/>
    </row>
    <row r="15" ht="15.75" customHeight="1">
      <c r="A15" s="6"/>
      <c r="B15" s="52"/>
      <c r="C15" s="27" t="s">
        <v>41</v>
      </c>
      <c r="D15" s="29">
        <v>75.0</v>
      </c>
      <c r="E15" s="29">
        <v>54.0</v>
      </c>
      <c r="F15" s="29">
        <v>45.0</v>
      </c>
      <c r="G15" s="29">
        <v>25.0</v>
      </c>
      <c r="H15" s="29">
        <v>28.0</v>
      </c>
      <c r="I15" s="29">
        <v>34.0</v>
      </c>
      <c r="J15" s="29">
        <v>30.0</v>
      </c>
      <c r="K15" s="29">
        <v>37.0</v>
      </c>
      <c r="L15" s="29">
        <v>38.0</v>
      </c>
      <c r="M15" s="29">
        <v>49.0</v>
      </c>
      <c r="N15" s="29">
        <v>40.0</v>
      </c>
      <c r="O15" s="29">
        <v>49.0</v>
      </c>
      <c r="P15" s="29">
        <v>41.0</v>
      </c>
      <c r="Q15" s="29">
        <v>35.0</v>
      </c>
      <c r="R15" s="29">
        <v>47.0</v>
      </c>
      <c r="S15" s="29">
        <v>37.0</v>
      </c>
      <c r="T15" s="30"/>
      <c r="U15" s="31" t="str">
        <f t="shared" si="1"/>
        <v>-24%</v>
      </c>
      <c r="V15" s="32" t="str">
        <f t="shared" si="2"/>
        <v>-1</v>
      </c>
      <c r="W15" s="6"/>
      <c r="X15" s="9"/>
      <c r="Y15" s="9"/>
      <c r="Z15" s="9"/>
      <c r="AA15" s="9"/>
      <c r="AB15" s="9"/>
      <c r="AC15" s="9"/>
      <c r="AD15" s="9"/>
      <c r="AE15" s="9"/>
      <c r="AF15" s="9"/>
    </row>
    <row r="16" ht="15.75" customHeight="1">
      <c r="A16" s="6"/>
      <c r="B16" s="52"/>
      <c r="C16" s="27" t="s">
        <v>42</v>
      </c>
      <c r="D16" s="29">
        <v>19.0</v>
      </c>
      <c r="E16" s="29">
        <v>16.0</v>
      </c>
      <c r="F16" s="29">
        <v>19.0</v>
      </c>
      <c r="G16" s="29">
        <v>14.0</v>
      </c>
      <c r="H16" s="29">
        <v>17.0</v>
      </c>
      <c r="I16" s="29">
        <v>10.0</v>
      </c>
      <c r="J16" s="29">
        <v>11.0</v>
      </c>
      <c r="K16" s="29">
        <v>12.0</v>
      </c>
      <c r="L16" s="29">
        <v>12.0</v>
      </c>
      <c r="M16" s="29">
        <v>12.0</v>
      </c>
      <c r="N16" s="29">
        <v>27.0</v>
      </c>
      <c r="O16" s="29">
        <v>36.0</v>
      </c>
      <c r="P16" s="29">
        <v>25.0</v>
      </c>
      <c r="Q16" s="29">
        <v>28.0</v>
      </c>
      <c r="R16" s="29">
        <v>27.0</v>
      </c>
      <c r="S16" s="29">
        <v>31.0</v>
      </c>
      <c r="T16" s="30"/>
      <c r="U16" s="31" t="str">
        <f t="shared" si="1"/>
        <v>-14%</v>
      </c>
      <c r="V16" s="32" t="str">
        <f t="shared" si="2"/>
        <v>-1</v>
      </c>
      <c r="W16" s="6"/>
      <c r="X16" s="9"/>
      <c r="Y16" s="9"/>
      <c r="Z16" s="9"/>
      <c r="AA16" s="9"/>
      <c r="AB16" s="9"/>
      <c r="AC16" s="9"/>
      <c r="AD16" s="9"/>
      <c r="AE16" s="9"/>
      <c r="AF16" s="9"/>
    </row>
    <row r="17" ht="15.75" customHeight="1">
      <c r="A17" s="6"/>
      <c r="B17" s="52"/>
      <c r="C17" s="27" t="s">
        <v>43</v>
      </c>
      <c r="D17" s="29">
        <v>133.0</v>
      </c>
      <c r="E17" s="29">
        <v>141.0</v>
      </c>
      <c r="F17" s="29">
        <v>235.0</v>
      </c>
      <c r="G17" s="29">
        <v>112.0</v>
      </c>
      <c r="H17" s="29">
        <v>87.0</v>
      </c>
      <c r="I17" s="29">
        <v>92.0</v>
      </c>
      <c r="J17" s="29">
        <v>144.0</v>
      </c>
      <c r="K17" s="29">
        <v>223.0</v>
      </c>
      <c r="L17" s="29">
        <v>240.0</v>
      </c>
      <c r="M17" s="29">
        <v>247.0</v>
      </c>
      <c r="N17" s="29">
        <v>322.0</v>
      </c>
      <c r="O17" s="29">
        <v>295.0</v>
      </c>
      <c r="P17" s="29">
        <v>183.0</v>
      </c>
      <c r="Q17" s="29">
        <v>161.0</v>
      </c>
      <c r="R17" s="29">
        <v>190.0</v>
      </c>
      <c r="S17" s="29">
        <v>156.0</v>
      </c>
      <c r="T17" s="30"/>
      <c r="U17" s="31" t="str">
        <f t="shared" si="1"/>
        <v>-47%</v>
      </c>
      <c r="V17" s="32" t="str">
        <f t="shared" si="2"/>
        <v>-1</v>
      </c>
      <c r="W17" s="6"/>
      <c r="X17" s="9"/>
      <c r="Y17" s="9"/>
      <c r="Z17" s="9"/>
      <c r="AA17" s="9"/>
      <c r="AB17" s="9"/>
      <c r="AC17" s="9"/>
      <c r="AD17" s="9"/>
      <c r="AE17" s="9"/>
      <c r="AF17" s="9"/>
    </row>
    <row r="18" ht="15.75" customHeight="1">
      <c r="A18" s="6"/>
      <c r="B18" s="52"/>
      <c r="C18" s="27" t="s">
        <v>44</v>
      </c>
      <c r="D18" s="29">
        <v>150.0</v>
      </c>
      <c r="E18" s="29">
        <v>143.0</v>
      </c>
      <c r="F18" s="29">
        <v>150.0</v>
      </c>
      <c r="G18" s="29">
        <v>82.0</v>
      </c>
      <c r="H18" s="29">
        <v>108.0</v>
      </c>
      <c r="I18" s="29">
        <v>104.0</v>
      </c>
      <c r="J18" s="29">
        <v>101.0</v>
      </c>
      <c r="K18" s="29">
        <v>148.0</v>
      </c>
      <c r="L18" s="29">
        <v>173.0</v>
      </c>
      <c r="M18" s="29">
        <v>211.0</v>
      </c>
      <c r="N18" s="29">
        <v>165.0</v>
      </c>
      <c r="O18" s="29">
        <v>267.0</v>
      </c>
      <c r="P18" s="29">
        <v>212.0</v>
      </c>
      <c r="Q18" s="29">
        <v>232.0</v>
      </c>
      <c r="R18" s="29">
        <v>191.0</v>
      </c>
      <c r="S18" s="29">
        <v>143.0</v>
      </c>
      <c r="T18" s="30"/>
      <c r="U18" s="31" t="str">
        <f t="shared" si="1"/>
        <v>-46%</v>
      </c>
      <c r="V18" s="32" t="str">
        <f t="shared" si="2"/>
        <v>-1</v>
      </c>
      <c r="W18" s="6"/>
      <c r="X18" s="9"/>
      <c r="Y18" s="9"/>
      <c r="Z18" s="9"/>
      <c r="AA18" s="9"/>
      <c r="AB18" s="9"/>
      <c r="AC18" s="9"/>
      <c r="AD18" s="9"/>
      <c r="AE18" s="9"/>
      <c r="AF18" s="9"/>
    </row>
    <row r="19" ht="15.75" customHeight="1">
      <c r="A19" s="6"/>
      <c r="B19" s="52"/>
      <c r="C19" s="27" t="s">
        <v>45</v>
      </c>
      <c r="D19" s="29">
        <v>52.0</v>
      </c>
      <c r="E19" s="29">
        <v>49.0</v>
      </c>
      <c r="F19" s="29">
        <v>34.0</v>
      </c>
      <c r="G19" s="29">
        <v>16.0</v>
      </c>
      <c r="H19" s="29">
        <v>27.0</v>
      </c>
      <c r="I19" s="29">
        <v>23.0</v>
      </c>
      <c r="J19" s="29">
        <v>29.0</v>
      </c>
      <c r="K19" s="29">
        <v>73.0</v>
      </c>
      <c r="L19" s="29">
        <v>111.0</v>
      </c>
      <c r="M19" s="29">
        <v>84.0</v>
      </c>
      <c r="N19" s="29">
        <v>62.0</v>
      </c>
      <c r="O19" s="29">
        <v>93.0</v>
      </c>
      <c r="P19" s="29">
        <v>95.0</v>
      </c>
      <c r="Q19" s="29">
        <v>59.0</v>
      </c>
      <c r="R19" s="29">
        <v>43.0</v>
      </c>
      <c r="S19" s="29">
        <v>51.0</v>
      </c>
      <c r="T19" s="30"/>
      <c r="U19" s="31" t="str">
        <f t="shared" si="1"/>
        <v>-45%</v>
      </c>
      <c r="V19" s="32" t="str">
        <f t="shared" si="2"/>
        <v>-1</v>
      </c>
      <c r="W19" s="6"/>
      <c r="X19" s="9"/>
      <c r="Y19" s="9"/>
      <c r="Z19" s="9"/>
      <c r="AA19" s="9"/>
      <c r="AB19" s="9"/>
      <c r="AC19" s="9"/>
      <c r="AD19" s="9"/>
      <c r="AE19" s="9"/>
      <c r="AF19" s="9"/>
    </row>
    <row r="20" ht="15.75" customHeight="1">
      <c r="A20" s="6"/>
      <c r="B20" s="52"/>
      <c r="C20" s="27" t="s">
        <v>46</v>
      </c>
      <c r="D20" s="29">
        <v>23.0</v>
      </c>
      <c r="E20" s="29">
        <v>15.0</v>
      </c>
      <c r="F20" s="29">
        <v>18.0</v>
      </c>
      <c r="G20" s="29">
        <v>4.0</v>
      </c>
      <c r="H20" s="29">
        <v>8.0</v>
      </c>
      <c r="I20" s="29">
        <v>7.0</v>
      </c>
      <c r="J20" s="29">
        <v>3.0</v>
      </c>
      <c r="K20" s="29">
        <v>4.0</v>
      </c>
      <c r="L20" s="29">
        <v>23.0</v>
      </c>
      <c r="M20" s="29">
        <v>25.0</v>
      </c>
      <c r="N20" s="29">
        <v>19.0</v>
      </c>
      <c r="O20" s="29">
        <v>19.0</v>
      </c>
      <c r="P20" s="29">
        <v>18.0</v>
      </c>
      <c r="Q20" s="29">
        <v>11.0</v>
      </c>
      <c r="R20" s="29">
        <v>3.0</v>
      </c>
      <c r="S20" s="29">
        <v>14.0</v>
      </c>
      <c r="T20" s="30"/>
      <c r="U20" s="31" t="str">
        <f t="shared" si="1"/>
        <v>-26%</v>
      </c>
      <c r="V20" s="32" t="str">
        <f t="shared" si="2"/>
        <v>-1</v>
      </c>
      <c r="W20" s="6"/>
      <c r="X20" s="9"/>
      <c r="Y20" s="9"/>
      <c r="Z20" s="9"/>
      <c r="AA20" s="9"/>
      <c r="AB20" s="9"/>
      <c r="AC20" s="9"/>
      <c r="AD20" s="9"/>
      <c r="AE20" s="9"/>
      <c r="AF20" s="9"/>
    </row>
    <row r="21" ht="15.75" customHeight="1">
      <c r="A21" s="6"/>
      <c r="B21" s="52"/>
      <c r="C21" s="27" t="s">
        <v>47</v>
      </c>
      <c r="D21" s="29">
        <v>16.0</v>
      </c>
      <c r="E21" s="29">
        <v>13.0</v>
      </c>
      <c r="F21" s="29">
        <v>12.0</v>
      </c>
      <c r="G21" s="29">
        <v>8.0</v>
      </c>
      <c r="H21" s="29">
        <v>11.0</v>
      </c>
      <c r="I21" s="29">
        <v>9.0</v>
      </c>
      <c r="J21" s="29">
        <v>4.0</v>
      </c>
      <c r="K21" s="29">
        <v>9.0</v>
      </c>
      <c r="L21" s="29">
        <v>14.0</v>
      </c>
      <c r="M21" s="29">
        <v>12.0</v>
      </c>
      <c r="N21" s="29">
        <v>6.0</v>
      </c>
      <c r="O21" s="29">
        <v>18.0</v>
      </c>
      <c r="P21" s="29">
        <v>13.0</v>
      </c>
      <c r="Q21" s="29">
        <v>10.0</v>
      </c>
      <c r="R21" s="29">
        <v>12.0</v>
      </c>
      <c r="S21" s="29">
        <v>15.0</v>
      </c>
      <c r="T21" s="30"/>
      <c r="U21" s="31" t="str">
        <f t="shared" si="1"/>
        <v>-17%</v>
      </c>
      <c r="V21" s="32" t="str">
        <f t="shared" si="2"/>
        <v>-1</v>
      </c>
      <c r="W21" s="6"/>
      <c r="X21" s="9"/>
      <c r="Y21" s="9"/>
      <c r="Z21" s="9"/>
      <c r="AA21" s="9"/>
      <c r="AB21" s="9"/>
      <c r="AC21" s="9"/>
      <c r="AD21" s="9"/>
      <c r="AE21" s="9"/>
      <c r="AF21" s="9"/>
    </row>
    <row r="22" ht="15.75" customHeight="1">
      <c r="A22" s="6"/>
      <c r="B22" s="52"/>
      <c r="C22" s="27" t="s">
        <v>48</v>
      </c>
      <c r="D22" s="29">
        <v>3.0</v>
      </c>
      <c r="E22" s="29">
        <v>1.0</v>
      </c>
      <c r="F22" s="29">
        <v>5.0</v>
      </c>
      <c r="G22" s="29">
        <v>4.0</v>
      </c>
      <c r="H22" s="29">
        <v>4.0</v>
      </c>
      <c r="I22" s="29">
        <v>1.0</v>
      </c>
      <c r="J22" s="29">
        <v>3.0</v>
      </c>
      <c r="K22" s="29">
        <v>2.0</v>
      </c>
      <c r="L22" s="29">
        <v>2.0</v>
      </c>
      <c r="M22" s="29">
        <v>1.0</v>
      </c>
      <c r="N22" s="29">
        <v>10.0</v>
      </c>
      <c r="O22" s="29">
        <v>16.0</v>
      </c>
      <c r="P22" s="29">
        <v>7.0</v>
      </c>
      <c r="Q22" s="29">
        <v>13.0</v>
      </c>
      <c r="R22" s="29">
        <v>9.0</v>
      </c>
      <c r="S22" s="29">
        <v>12.0</v>
      </c>
      <c r="T22" s="30"/>
      <c r="U22" s="31" t="str">
        <f t="shared" si="1"/>
        <v>-25%</v>
      </c>
      <c r="V22" s="32" t="str">
        <f t="shared" si="2"/>
        <v>-1</v>
      </c>
      <c r="W22" s="6"/>
      <c r="X22" s="9"/>
      <c r="Y22" s="9"/>
      <c r="Z22" s="9"/>
      <c r="AA22" s="9"/>
      <c r="AB22" s="9"/>
      <c r="AC22" s="9"/>
      <c r="AD22" s="9"/>
      <c r="AE22" s="9"/>
      <c r="AF22" s="9"/>
    </row>
    <row r="23" ht="15.75" customHeight="1">
      <c r="A23" s="6"/>
      <c r="B23" s="52"/>
      <c r="C23" s="27" t="s">
        <v>49</v>
      </c>
      <c r="D23" s="29">
        <v>113.0</v>
      </c>
      <c r="E23" s="29">
        <v>80.0</v>
      </c>
      <c r="F23" s="29">
        <v>79.0</v>
      </c>
      <c r="G23" s="29">
        <v>44.0</v>
      </c>
      <c r="H23" s="29">
        <v>66.0</v>
      </c>
      <c r="I23" s="29">
        <v>96.0</v>
      </c>
      <c r="J23" s="29">
        <v>105.0</v>
      </c>
      <c r="K23" s="29">
        <v>183.0</v>
      </c>
      <c r="L23" s="29">
        <v>266.0</v>
      </c>
      <c r="M23" s="29">
        <v>192.0</v>
      </c>
      <c r="N23" s="29">
        <v>204.0</v>
      </c>
      <c r="O23" s="29">
        <v>237.0</v>
      </c>
      <c r="P23" s="29">
        <v>181.0</v>
      </c>
      <c r="Q23" s="29">
        <v>168.0</v>
      </c>
      <c r="R23" s="29">
        <v>149.0</v>
      </c>
      <c r="S23" s="29">
        <v>156.0</v>
      </c>
      <c r="T23" s="30"/>
      <c r="U23" s="31" t="str">
        <f t="shared" si="1"/>
        <v>-34%</v>
      </c>
      <c r="V23" s="32" t="str">
        <f t="shared" si="2"/>
        <v>-1</v>
      </c>
      <c r="W23" s="6"/>
      <c r="X23" s="9"/>
      <c r="Y23" s="9"/>
      <c r="Z23" s="9"/>
      <c r="AA23" s="9"/>
      <c r="AB23" s="9"/>
      <c r="AC23" s="9"/>
      <c r="AD23" s="9"/>
      <c r="AE23" s="9"/>
      <c r="AF23" s="9"/>
    </row>
    <row r="24" ht="15.75" customHeight="1">
      <c r="A24" s="6"/>
      <c r="B24" s="52"/>
      <c r="C24" s="27" t="s">
        <v>50</v>
      </c>
      <c r="D24" s="29">
        <v>15.0</v>
      </c>
      <c r="E24" s="29">
        <v>8.0</v>
      </c>
      <c r="F24" s="29">
        <v>8.0</v>
      </c>
      <c r="G24" s="29">
        <v>2.0</v>
      </c>
      <c r="H24" s="29">
        <v>3.0</v>
      </c>
      <c r="I24" s="29"/>
      <c r="J24" s="29"/>
      <c r="K24" s="29">
        <v>10.0</v>
      </c>
      <c r="L24" s="29">
        <v>11.0</v>
      </c>
      <c r="M24" s="29">
        <v>13.0</v>
      </c>
      <c r="N24" s="29">
        <v>14.0</v>
      </c>
      <c r="O24" s="29">
        <v>22.0</v>
      </c>
      <c r="P24" s="29">
        <v>16.0</v>
      </c>
      <c r="Q24" s="29">
        <v>9.0</v>
      </c>
      <c r="R24" s="29">
        <v>8.0</v>
      </c>
      <c r="S24" s="29">
        <v>7.0</v>
      </c>
      <c r="T24" s="30"/>
      <c r="U24" s="31" t="str">
        <f t="shared" si="1"/>
        <v>-68%</v>
      </c>
      <c r="V24" s="32" t="str">
        <f t="shared" si="2"/>
        <v>-1</v>
      </c>
      <c r="W24" s="6"/>
      <c r="X24" s="9"/>
      <c r="Y24" s="9"/>
      <c r="Z24" s="9"/>
      <c r="AA24" s="9"/>
      <c r="AB24" s="9"/>
      <c r="AC24" s="9"/>
      <c r="AD24" s="9"/>
      <c r="AE24" s="9"/>
      <c r="AF24" s="9"/>
    </row>
    <row r="25" ht="15.75" customHeight="1">
      <c r="A25" s="6"/>
      <c r="B25" s="52"/>
      <c r="C25" s="27" t="s">
        <v>51</v>
      </c>
      <c r="D25" s="29">
        <v>9.0</v>
      </c>
      <c r="E25" s="29">
        <v>8.0</v>
      </c>
      <c r="F25" s="29">
        <v>1.0</v>
      </c>
      <c r="G25" s="29">
        <v>2.0</v>
      </c>
      <c r="H25" s="29">
        <v>1.0</v>
      </c>
      <c r="I25" s="29">
        <v>1.0</v>
      </c>
      <c r="J25" s="29"/>
      <c r="K25" s="29"/>
      <c r="L25" s="29">
        <v>6.0</v>
      </c>
      <c r="M25" s="29">
        <v>4.0</v>
      </c>
      <c r="N25" s="29">
        <v>7.0</v>
      </c>
      <c r="O25" s="29">
        <v>6.0</v>
      </c>
      <c r="P25" s="29">
        <v>3.0</v>
      </c>
      <c r="Q25" s="29">
        <v>2.0</v>
      </c>
      <c r="R25" s="29">
        <v>1.0</v>
      </c>
      <c r="S25" s="29">
        <v>4.0</v>
      </c>
      <c r="T25" s="30"/>
      <c r="U25" s="31" t="str">
        <f t="shared" si="1"/>
        <v>-33%</v>
      </c>
      <c r="V25" s="32" t="str">
        <f t="shared" si="2"/>
        <v>-1</v>
      </c>
      <c r="W25" s="6"/>
      <c r="X25" s="9"/>
      <c r="Y25" s="9"/>
      <c r="Z25" s="9"/>
      <c r="AA25" s="9"/>
      <c r="AB25" s="9"/>
      <c r="AC25" s="9"/>
      <c r="AD25" s="9"/>
      <c r="AE25" s="9"/>
      <c r="AF25" s="9"/>
    </row>
    <row r="26" ht="15.75" customHeight="1">
      <c r="A26" s="6"/>
      <c r="B26" s="52"/>
      <c r="C26" s="27" t="s">
        <v>52</v>
      </c>
      <c r="D26" s="29">
        <v>7.0</v>
      </c>
      <c r="E26" s="29">
        <v>6.0</v>
      </c>
      <c r="F26" s="29">
        <v>3.0</v>
      </c>
      <c r="G26" s="29"/>
      <c r="H26" s="29">
        <v>6.0</v>
      </c>
      <c r="I26" s="29">
        <v>4.0</v>
      </c>
      <c r="J26" s="29"/>
      <c r="K26" s="29">
        <v>4.0</v>
      </c>
      <c r="L26" s="29">
        <v>1.0</v>
      </c>
      <c r="M26" s="29">
        <v>1.0</v>
      </c>
      <c r="N26" s="29">
        <v>1.0</v>
      </c>
      <c r="O26" s="29">
        <v>1.0</v>
      </c>
      <c r="P26" s="29"/>
      <c r="Q26" s="29">
        <v>4.0</v>
      </c>
      <c r="R26" s="29">
        <v>1.0</v>
      </c>
      <c r="S26" s="29">
        <v>2.0</v>
      </c>
      <c r="T26" s="30"/>
      <c r="U26" s="31" t="str">
        <f t="shared" si="1"/>
        <v>100%</v>
      </c>
      <c r="V26" s="32" t="str">
        <f t="shared" si="2"/>
        <v>1</v>
      </c>
      <c r="W26" s="6"/>
      <c r="X26" s="9"/>
      <c r="Y26" s="9"/>
      <c r="Z26" s="9"/>
      <c r="AA26" s="9"/>
      <c r="AB26" s="9"/>
      <c r="AC26" s="9"/>
      <c r="AD26" s="9"/>
      <c r="AE26" s="9"/>
      <c r="AF26" s="9"/>
    </row>
    <row r="27" ht="15.75" customHeight="1">
      <c r="A27" s="6"/>
      <c r="B27" s="45" t="s">
        <v>53</v>
      </c>
      <c r="C27" s="46"/>
      <c r="D27" s="47">
        <v>2986.0</v>
      </c>
      <c r="E27" s="47">
        <v>2750.0</v>
      </c>
      <c r="F27" s="47">
        <v>2569.0</v>
      </c>
      <c r="G27" s="48">
        <v>2098.0</v>
      </c>
      <c r="H27" s="48">
        <v>2280.0</v>
      </c>
      <c r="I27" s="48">
        <v>2074.0</v>
      </c>
      <c r="J27" s="48">
        <v>1797.0</v>
      </c>
      <c r="K27" s="48">
        <v>2027.0</v>
      </c>
      <c r="L27" s="48">
        <v>2732.0</v>
      </c>
      <c r="M27" s="48">
        <v>2768.0</v>
      </c>
      <c r="N27" s="48">
        <v>2415.0</v>
      </c>
      <c r="O27" s="48">
        <v>2321.0</v>
      </c>
      <c r="P27" s="48">
        <v>2193.0</v>
      </c>
      <c r="Q27" s="48">
        <v>2205.0</v>
      </c>
      <c r="R27" s="48">
        <v>1852.0</v>
      </c>
      <c r="S27" s="48">
        <v>1988.0</v>
      </c>
      <c r="T27" s="49"/>
      <c r="U27" s="50" t="str">
        <f t="shared" si="1"/>
        <v>-14%</v>
      </c>
      <c r="V27" s="51" t="str">
        <f t="shared" si="2"/>
        <v>-1</v>
      </c>
      <c r="W27" s="6"/>
      <c r="X27" s="9"/>
      <c r="Y27" s="9"/>
      <c r="Z27" s="9"/>
      <c r="AA27" s="9"/>
      <c r="AB27" s="9"/>
      <c r="AC27" s="9"/>
      <c r="AD27" s="9"/>
      <c r="AE27" s="9"/>
      <c r="AF27" s="9"/>
    </row>
    <row r="28" ht="18.0" customHeight="1">
      <c r="A28" s="6"/>
      <c r="B28" s="44" t="s">
        <v>23</v>
      </c>
      <c r="C28" s="27" t="s">
        <v>54</v>
      </c>
      <c r="D28" s="29">
        <v>155.0</v>
      </c>
      <c r="E28" s="29">
        <v>90.0</v>
      </c>
      <c r="F28" s="29">
        <v>79.0</v>
      </c>
      <c r="G28" s="29">
        <v>39.0</v>
      </c>
      <c r="H28" s="29">
        <v>43.0</v>
      </c>
      <c r="I28" s="29">
        <v>21.0</v>
      </c>
      <c r="J28" s="29">
        <v>28.0</v>
      </c>
      <c r="K28" s="29">
        <v>33.0</v>
      </c>
      <c r="L28" s="29">
        <v>47.0</v>
      </c>
      <c r="M28" s="29">
        <v>24.0</v>
      </c>
      <c r="N28" s="29">
        <v>41.0</v>
      </c>
      <c r="O28" s="29">
        <v>38.0</v>
      </c>
      <c r="P28" s="29">
        <v>17.0</v>
      </c>
      <c r="Q28" s="29">
        <v>11.0</v>
      </c>
      <c r="R28" s="29">
        <v>4.0</v>
      </c>
      <c r="S28" s="29">
        <v>21.0</v>
      </c>
      <c r="T28" s="30"/>
      <c r="U28" s="31" t="str">
        <f t="shared" si="1"/>
        <v>-45%</v>
      </c>
      <c r="V28" s="32" t="str">
        <f t="shared" si="2"/>
        <v>-1</v>
      </c>
      <c r="W28" s="6"/>
      <c r="X28" s="9"/>
      <c r="Y28" s="9"/>
      <c r="Z28" s="9"/>
      <c r="AA28" s="9"/>
      <c r="AB28" s="9"/>
      <c r="AC28" s="9"/>
      <c r="AD28" s="9"/>
      <c r="AE28" s="9"/>
      <c r="AF28" s="9"/>
    </row>
    <row r="29" ht="15.75" customHeight="1">
      <c r="A29" s="6"/>
      <c r="B29" s="52"/>
      <c r="C29" s="27" t="s">
        <v>55</v>
      </c>
      <c r="D29" s="29">
        <v>93.0</v>
      </c>
      <c r="E29" s="29">
        <v>127.0</v>
      </c>
      <c r="F29" s="29">
        <v>127.0</v>
      </c>
      <c r="G29" s="29">
        <v>35.0</v>
      </c>
      <c r="H29" s="29">
        <v>37.0</v>
      </c>
      <c r="I29" s="29">
        <v>28.0</v>
      </c>
      <c r="J29" s="29">
        <v>153.0</v>
      </c>
      <c r="K29" s="29">
        <v>83.0</v>
      </c>
      <c r="L29" s="29">
        <v>53.0</v>
      </c>
      <c r="M29" s="29">
        <v>57.0</v>
      </c>
      <c r="N29" s="29">
        <v>47.0</v>
      </c>
      <c r="O29" s="29">
        <v>49.0</v>
      </c>
      <c r="P29" s="29">
        <v>21.0</v>
      </c>
      <c r="Q29" s="29">
        <v>19.0</v>
      </c>
      <c r="R29" s="29">
        <v>15.0</v>
      </c>
      <c r="S29" s="29">
        <v>16.0</v>
      </c>
      <c r="T29" s="30"/>
      <c r="U29" s="31" t="str">
        <f t="shared" si="1"/>
        <v>-67%</v>
      </c>
      <c r="V29" s="32" t="str">
        <f t="shared" si="2"/>
        <v>-1</v>
      </c>
      <c r="W29" s="6"/>
      <c r="X29" s="9"/>
      <c r="Y29" s="9"/>
      <c r="Z29" s="9"/>
      <c r="AA29" s="9"/>
      <c r="AB29" s="9"/>
      <c r="AC29" s="9"/>
      <c r="AD29" s="9"/>
      <c r="AE29" s="9"/>
      <c r="AF29" s="9"/>
    </row>
    <row r="30" ht="15.75" customHeight="1">
      <c r="A30" s="6"/>
      <c r="B30" s="45" t="s">
        <v>56</v>
      </c>
      <c r="C30" s="46"/>
      <c r="D30" s="47">
        <v>248.0</v>
      </c>
      <c r="E30" s="47">
        <v>217.0</v>
      </c>
      <c r="F30" s="47">
        <v>206.0</v>
      </c>
      <c r="G30" s="48">
        <v>74.0</v>
      </c>
      <c r="H30" s="48">
        <v>80.0</v>
      </c>
      <c r="I30" s="48">
        <v>49.0</v>
      </c>
      <c r="J30" s="48">
        <v>181.0</v>
      </c>
      <c r="K30" s="48">
        <v>116.0</v>
      </c>
      <c r="L30" s="48">
        <v>100.0</v>
      </c>
      <c r="M30" s="48">
        <v>81.0</v>
      </c>
      <c r="N30" s="48">
        <v>88.0</v>
      </c>
      <c r="O30" s="48">
        <v>87.0</v>
      </c>
      <c r="P30" s="48">
        <v>38.0</v>
      </c>
      <c r="Q30" s="48">
        <v>30.0</v>
      </c>
      <c r="R30" s="48">
        <v>19.0</v>
      </c>
      <c r="S30" s="48">
        <v>37.0</v>
      </c>
      <c r="T30" s="49"/>
      <c r="U30" s="50" t="str">
        <f t="shared" si="1"/>
        <v>-57%</v>
      </c>
      <c r="V30" s="51" t="str">
        <f t="shared" si="2"/>
        <v>-1</v>
      </c>
      <c r="W30" s="6"/>
      <c r="X30" s="9"/>
      <c r="Y30" s="9"/>
      <c r="Z30" s="9"/>
      <c r="AA30" s="9"/>
      <c r="AB30" s="9"/>
      <c r="AC30" s="9"/>
      <c r="AD30" s="9"/>
      <c r="AE30" s="9"/>
      <c r="AF30" s="9"/>
    </row>
    <row r="31" ht="18.0" customHeight="1">
      <c r="A31" s="6"/>
      <c r="B31" s="44" t="s">
        <v>24</v>
      </c>
      <c r="C31" s="27" t="s">
        <v>57</v>
      </c>
      <c r="D31" s="29">
        <v>19.0</v>
      </c>
      <c r="E31" s="29">
        <v>14.0</v>
      </c>
      <c r="F31" s="29">
        <v>17.0</v>
      </c>
      <c r="G31" s="29">
        <v>19.0</v>
      </c>
      <c r="H31" s="29">
        <v>22.0</v>
      </c>
      <c r="I31" s="29">
        <v>21.0</v>
      </c>
      <c r="J31" s="29">
        <v>21.0</v>
      </c>
      <c r="K31" s="29">
        <v>15.0</v>
      </c>
      <c r="L31" s="29">
        <v>6.0</v>
      </c>
      <c r="M31" s="29">
        <v>10.0</v>
      </c>
      <c r="N31" s="29">
        <v>5.0</v>
      </c>
      <c r="O31" s="29">
        <v>14.0</v>
      </c>
      <c r="P31" s="29">
        <v>12.0</v>
      </c>
      <c r="Q31" s="29">
        <v>9.0</v>
      </c>
      <c r="R31" s="29">
        <v>15.0</v>
      </c>
      <c r="S31" s="29">
        <v>12.0</v>
      </c>
      <c r="T31" s="30"/>
      <c r="U31" s="31" t="str">
        <f t="shared" si="1"/>
        <v>-14%</v>
      </c>
      <c r="V31" s="32" t="str">
        <f t="shared" si="2"/>
        <v>-1</v>
      </c>
      <c r="W31" s="6"/>
      <c r="X31" s="9"/>
      <c r="Y31" s="9"/>
      <c r="Z31" s="9"/>
      <c r="AA31" s="9"/>
      <c r="AB31" s="9"/>
      <c r="AC31" s="9"/>
      <c r="AD31" s="9"/>
      <c r="AE31" s="9"/>
      <c r="AF31" s="9"/>
    </row>
    <row r="32" ht="15.75" customHeight="1">
      <c r="A32" s="6"/>
      <c r="B32" s="52"/>
      <c r="C32" s="27" t="s">
        <v>58</v>
      </c>
      <c r="D32" s="29">
        <v>226.0</v>
      </c>
      <c r="E32" s="29">
        <v>271.0</v>
      </c>
      <c r="F32" s="29">
        <v>266.0</v>
      </c>
      <c r="G32" s="29">
        <v>225.0</v>
      </c>
      <c r="H32" s="29">
        <v>234.0</v>
      </c>
      <c r="I32" s="29">
        <v>264.0</v>
      </c>
      <c r="J32" s="29">
        <v>195.0</v>
      </c>
      <c r="K32" s="29">
        <v>219.0</v>
      </c>
      <c r="L32" s="29">
        <v>220.0</v>
      </c>
      <c r="M32" s="29">
        <v>196.0</v>
      </c>
      <c r="N32" s="29">
        <v>194.0</v>
      </c>
      <c r="O32" s="29">
        <v>173.0</v>
      </c>
      <c r="P32" s="29">
        <v>141.0</v>
      </c>
      <c r="Q32" s="29">
        <v>78.0</v>
      </c>
      <c r="R32" s="29">
        <v>97.0</v>
      </c>
      <c r="S32" s="29">
        <v>73.0</v>
      </c>
      <c r="T32" s="30"/>
      <c r="U32" s="31" t="str">
        <f t="shared" si="1"/>
        <v>-58%</v>
      </c>
      <c r="V32" s="32" t="str">
        <f t="shared" si="2"/>
        <v>-1</v>
      </c>
      <c r="W32" s="6"/>
      <c r="X32" s="9"/>
      <c r="Y32" s="9"/>
      <c r="Z32" s="9"/>
      <c r="AA32" s="9"/>
      <c r="AB32" s="9"/>
      <c r="AC32" s="9"/>
      <c r="AD32" s="9"/>
      <c r="AE32" s="9"/>
      <c r="AF32" s="9"/>
    </row>
    <row r="33" ht="15.75" customHeight="1">
      <c r="A33" s="6"/>
      <c r="B33" s="52"/>
      <c r="C33" s="27" t="s">
        <v>59</v>
      </c>
      <c r="D33" s="29">
        <v>188.0</v>
      </c>
      <c r="E33" s="29">
        <v>179.0</v>
      </c>
      <c r="F33" s="29">
        <v>134.0</v>
      </c>
      <c r="G33" s="29">
        <v>110.0</v>
      </c>
      <c r="H33" s="29">
        <v>116.0</v>
      </c>
      <c r="I33" s="29">
        <v>105.0</v>
      </c>
      <c r="J33" s="29">
        <v>79.0</v>
      </c>
      <c r="K33" s="29">
        <v>71.0</v>
      </c>
      <c r="L33" s="29">
        <v>68.0</v>
      </c>
      <c r="M33" s="29">
        <v>78.0</v>
      </c>
      <c r="N33" s="29">
        <v>56.0</v>
      </c>
      <c r="O33" s="29">
        <v>83.0</v>
      </c>
      <c r="P33" s="29">
        <v>73.0</v>
      </c>
      <c r="Q33" s="29">
        <v>86.0</v>
      </c>
      <c r="R33" s="29">
        <v>51.0</v>
      </c>
      <c r="S33" s="29">
        <v>58.0</v>
      </c>
      <c r="T33" s="30"/>
      <c r="U33" s="31" t="str">
        <f t="shared" si="1"/>
        <v>-30%</v>
      </c>
      <c r="V33" s="32" t="str">
        <f t="shared" si="2"/>
        <v>-1</v>
      </c>
      <c r="W33" s="6"/>
      <c r="X33" s="9"/>
      <c r="Y33" s="9"/>
      <c r="Z33" s="9"/>
      <c r="AA33" s="9"/>
      <c r="AB33" s="9"/>
      <c r="AC33" s="9"/>
      <c r="AD33" s="9"/>
      <c r="AE33" s="9"/>
      <c r="AF33" s="9"/>
    </row>
    <row r="34" ht="15.75" customHeight="1">
      <c r="A34" s="6"/>
      <c r="B34" s="52"/>
      <c r="C34" s="27" t="s">
        <v>60</v>
      </c>
      <c r="D34" s="29">
        <v>22.0</v>
      </c>
      <c r="E34" s="29">
        <v>20.0</v>
      </c>
      <c r="F34" s="29">
        <v>23.0</v>
      </c>
      <c r="G34" s="29">
        <v>7.0</v>
      </c>
      <c r="H34" s="29">
        <v>17.0</v>
      </c>
      <c r="I34" s="29">
        <v>16.0</v>
      </c>
      <c r="J34" s="29">
        <v>7.0</v>
      </c>
      <c r="K34" s="29">
        <v>22.0</v>
      </c>
      <c r="L34" s="29">
        <v>20.0</v>
      </c>
      <c r="M34" s="29">
        <v>13.0</v>
      </c>
      <c r="N34" s="29">
        <v>31.0</v>
      </c>
      <c r="O34" s="29">
        <v>20.0</v>
      </c>
      <c r="P34" s="29">
        <v>13.0</v>
      </c>
      <c r="Q34" s="29">
        <v>18.0</v>
      </c>
      <c r="R34" s="29">
        <v>22.0</v>
      </c>
      <c r="S34" s="29">
        <v>33.0</v>
      </c>
      <c r="T34" s="30"/>
      <c r="U34" s="31" t="str">
        <f t="shared" si="1"/>
        <v>65%</v>
      </c>
      <c r="V34" s="32" t="str">
        <f t="shared" si="2"/>
        <v>1</v>
      </c>
      <c r="W34" s="6"/>
      <c r="X34" s="9"/>
      <c r="Y34" s="9"/>
      <c r="Z34" s="9"/>
      <c r="AA34" s="9"/>
      <c r="AB34" s="9"/>
      <c r="AC34" s="9"/>
      <c r="AD34" s="9"/>
      <c r="AE34" s="9"/>
      <c r="AF34" s="9"/>
    </row>
    <row r="35" ht="15.75" customHeight="1">
      <c r="A35" s="6"/>
      <c r="B35" s="52"/>
      <c r="C35" s="27" t="s">
        <v>61</v>
      </c>
      <c r="D35" s="29">
        <v>32.0</v>
      </c>
      <c r="E35" s="29">
        <v>26.0</v>
      </c>
      <c r="F35" s="29">
        <v>32.0</v>
      </c>
      <c r="G35" s="29">
        <v>18.0</v>
      </c>
      <c r="H35" s="29">
        <v>28.0</v>
      </c>
      <c r="I35" s="29">
        <v>20.0</v>
      </c>
      <c r="J35" s="29">
        <v>19.0</v>
      </c>
      <c r="K35" s="29">
        <v>23.0</v>
      </c>
      <c r="L35" s="29">
        <v>26.0</v>
      </c>
      <c r="M35" s="29">
        <v>42.0</v>
      </c>
      <c r="N35" s="29">
        <v>18.0</v>
      </c>
      <c r="O35" s="29">
        <v>55.0</v>
      </c>
      <c r="P35" s="29">
        <v>32.0</v>
      </c>
      <c r="Q35" s="29">
        <v>27.0</v>
      </c>
      <c r="R35" s="29">
        <v>48.0</v>
      </c>
      <c r="S35" s="29">
        <v>34.0</v>
      </c>
      <c r="T35" s="30"/>
      <c r="U35" s="31" t="str">
        <f t="shared" si="1"/>
        <v>-38%</v>
      </c>
      <c r="V35" s="32" t="str">
        <f t="shared" si="2"/>
        <v>-1</v>
      </c>
      <c r="W35" s="6"/>
      <c r="X35" s="9"/>
      <c r="Y35" s="9"/>
      <c r="Z35" s="9"/>
      <c r="AA35" s="9"/>
      <c r="AB35" s="9"/>
      <c r="AC35" s="9"/>
      <c r="AD35" s="9"/>
      <c r="AE35" s="9"/>
      <c r="AF35" s="9"/>
    </row>
    <row r="36" ht="15.75" customHeight="1">
      <c r="A36" s="6"/>
      <c r="B36" s="52"/>
      <c r="C36" s="27" t="s">
        <v>62</v>
      </c>
      <c r="D36" s="29">
        <v>12.0</v>
      </c>
      <c r="E36" s="29">
        <v>6.0</v>
      </c>
      <c r="F36" s="29">
        <v>6.0</v>
      </c>
      <c r="G36" s="29">
        <v>2.0</v>
      </c>
      <c r="H36" s="29">
        <v>5.0</v>
      </c>
      <c r="I36" s="29">
        <v>6.0</v>
      </c>
      <c r="J36" s="29">
        <v>6.0</v>
      </c>
      <c r="K36" s="29">
        <v>3.0</v>
      </c>
      <c r="L36" s="29">
        <v>7.0</v>
      </c>
      <c r="M36" s="29">
        <v>5.0</v>
      </c>
      <c r="N36" s="29">
        <v>10.0</v>
      </c>
      <c r="O36" s="29">
        <v>7.0</v>
      </c>
      <c r="P36" s="29">
        <v>4.0</v>
      </c>
      <c r="Q36" s="29">
        <v>7.0</v>
      </c>
      <c r="R36" s="29">
        <v>5.0</v>
      </c>
      <c r="S36" s="29">
        <v>11.0</v>
      </c>
      <c r="T36" s="30"/>
      <c r="U36" s="31" t="str">
        <f t="shared" si="1"/>
        <v>57%</v>
      </c>
      <c r="V36" s="32" t="str">
        <f t="shared" si="2"/>
        <v>1</v>
      </c>
      <c r="W36" s="6"/>
      <c r="X36" s="9"/>
      <c r="Y36" s="9"/>
      <c r="Z36" s="9"/>
      <c r="AA36" s="9"/>
      <c r="AB36" s="9"/>
      <c r="AC36" s="9"/>
      <c r="AD36" s="9"/>
      <c r="AE36" s="9"/>
      <c r="AF36" s="9"/>
    </row>
    <row r="37" ht="15.75" customHeight="1">
      <c r="A37" s="6"/>
      <c r="B37" s="52"/>
      <c r="C37" s="27" t="s">
        <v>63</v>
      </c>
      <c r="D37" s="29">
        <v>13.0</v>
      </c>
      <c r="E37" s="29">
        <v>16.0</v>
      </c>
      <c r="F37" s="29">
        <v>21.0</v>
      </c>
      <c r="G37" s="29">
        <v>27.0</v>
      </c>
      <c r="H37" s="29">
        <v>45.0</v>
      </c>
      <c r="I37" s="29">
        <v>53.0</v>
      </c>
      <c r="J37" s="29">
        <v>87.0</v>
      </c>
      <c r="K37" s="29">
        <v>106.0</v>
      </c>
      <c r="L37" s="29">
        <v>45.0</v>
      </c>
      <c r="M37" s="29">
        <v>64.0</v>
      </c>
      <c r="N37" s="29">
        <v>142.0</v>
      </c>
      <c r="O37" s="29">
        <v>189.0</v>
      </c>
      <c r="P37" s="29">
        <v>103.0</v>
      </c>
      <c r="Q37" s="29">
        <v>73.0</v>
      </c>
      <c r="R37" s="29">
        <v>123.0</v>
      </c>
      <c r="S37" s="29">
        <v>171.0</v>
      </c>
      <c r="T37" s="30"/>
      <c r="U37" s="31" t="str">
        <f t="shared" si="1"/>
        <v>-10%</v>
      </c>
      <c r="V37" s="32" t="str">
        <f t="shared" si="2"/>
        <v>-1</v>
      </c>
      <c r="W37" s="6"/>
      <c r="X37" s="9"/>
      <c r="Y37" s="9"/>
      <c r="Z37" s="9"/>
      <c r="AA37" s="9"/>
      <c r="AB37" s="9"/>
      <c r="AC37" s="9"/>
      <c r="AD37" s="9"/>
      <c r="AE37" s="9"/>
      <c r="AF37" s="9"/>
    </row>
    <row r="38" ht="15.75" customHeight="1">
      <c r="A38" s="6"/>
      <c r="B38" s="52"/>
      <c r="C38" s="27" t="s">
        <v>64</v>
      </c>
      <c r="D38" s="29">
        <v>102.0</v>
      </c>
      <c r="E38" s="29">
        <v>129.0</v>
      </c>
      <c r="F38" s="29">
        <v>103.0</v>
      </c>
      <c r="G38" s="29">
        <v>116.0</v>
      </c>
      <c r="H38" s="29">
        <v>118.0</v>
      </c>
      <c r="I38" s="29">
        <v>139.0</v>
      </c>
      <c r="J38" s="29">
        <v>90.0</v>
      </c>
      <c r="K38" s="29">
        <v>131.0</v>
      </c>
      <c r="L38" s="29">
        <v>135.0</v>
      </c>
      <c r="M38" s="29">
        <v>112.0</v>
      </c>
      <c r="N38" s="29">
        <v>132.0</v>
      </c>
      <c r="O38" s="29">
        <v>140.0</v>
      </c>
      <c r="P38" s="29">
        <v>140.0</v>
      </c>
      <c r="Q38" s="29">
        <v>127.0</v>
      </c>
      <c r="R38" s="29">
        <v>119.0</v>
      </c>
      <c r="S38" s="29">
        <v>97.0</v>
      </c>
      <c r="T38" s="30"/>
      <c r="U38" s="31" t="str">
        <f t="shared" si="1"/>
        <v>-31%</v>
      </c>
      <c r="V38" s="32" t="str">
        <f t="shared" si="2"/>
        <v>-1</v>
      </c>
      <c r="W38" s="6"/>
      <c r="X38" s="9"/>
      <c r="Y38" s="9"/>
      <c r="Z38" s="9"/>
      <c r="AA38" s="9"/>
      <c r="AB38" s="9"/>
      <c r="AC38" s="9"/>
      <c r="AD38" s="9"/>
      <c r="AE38" s="9"/>
      <c r="AF38" s="9"/>
    </row>
    <row r="39" ht="15.75" customHeight="1">
      <c r="A39" s="6"/>
      <c r="B39" s="52"/>
      <c r="C39" s="27" t="s">
        <v>65</v>
      </c>
      <c r="D39" s="29">
        <v>36.0</v>
      </c>
      <c r="E39" s="29">
        <v>38.0</v>
      </c>
      <c r="F39" s="29">
        <v>38.0</v>
      </c>
      <c r="G39" s="29">
        <v>24.0</v>
      </c>
      <c r="H39" s="29">
        <v>32.0</v>
      </c>
      <c r="I39" s="29">
        <v>21.0</v>
      </c>
      <c r="J39" s="29">
        <v>34.0</v>
      </c>
      <c r="K39" s="29">
        <v>27.0</v>
      </c>
      <c r="L39" s="29">
        <v>8.0</v>
      </c>
      <c r="M39" s="29">
        <v>23.0</v>
      </c>
      <c r="N39" s="29">
        <v>66.0</v>
      </c>
      <c r="O39" s="29">
        <v>45.0</v>
      </c>
      <c r="P39" s="29">
        <v>33.0</v>
      </c>
      <c r="Q39" s="29">
        <v>32.0</v>
      </c>
      <c r="R39" s="29">
        <v>73.0</v>
      </c>
      <c r="S39" s="29">
        <v>34.0</v>
      </c>
      <c r="T39" s="30"/>
      <c r="U39" s="31" t="str">
        <f t="shared" si="1"/>
        <v>-24%</v>
      </c>
      <c r="V39" s="32" t="str">
        <f t="shared" si="2"/>
        <v>-1</v>
      </c>
      <c r="W39" s="6"/>
      <c r="X39" s="9"/>
      <c r="Y39" s="9"/>
      <c r="Z39" s="9"/>
      <c r="AA39" s="9"/>
      <c r="AB39" s="9"/>
      <c r="AC39" s="9"/>
      <c r="AD39" s="9"/>
      <c r="AE39" s="9"/>
      <c r="AF39" s="9"/>
    </row>
    <row r="40" ht="15.75" customHeight="1">
      <c r="A40" s="6"/>
      <c r="B40" s="45" t="s">
        <v>66</v>
      </c>
      <c r="C40" s="46"/>
      <c r="D40" s="47">
        <v>648.0</v>
      </c>
      <c r="E40" s="47">
        <v>695.0</v>
      </c>
      <c r="F40" s="47">
        <v>639.0</v>
      </c>
      <c r="G40" s="48">
        <v>548.0</v>
      </c>
      <c r="H40" s="48">
        <v>615.0</v>
      </c>
      <c r="I40" s="48">
        <v>645.0</v>
      </c>
      <c r="J40" s="48">
        <v>537.0</v>
      </c>
      <c r="K40" s="48">
        <v>617.0</v>
      </c>
      <c r="L40" s="48">
        <v>535.0</v>
      </c>
      <c r="M40" s="48">
        <v>543.0</v>
      </c>
      <c r="N40" s="48">
        <v>654.0</v>
      </c>
      <c r="O40" s="48">
        <v>726.0</v>
      </c>
      <c r="P40" s="48">
        <v>551.0</v>
      </c>
      <c r="Q40" s="48">
        <v>457.0</v>
      </c>
      <c r="R40" s="48">
        <v>553.0</v>
      </c>
      <c r="S40" s="48">
        <v>523.0</v>
      </c>
      <c r="T40" s="49"/>
      <c r="U40" s="50" t="str">
        <f t="shared" si="1"/>
        <v>-28%</v>
      </c>
      <c r="V40" s="51" t="str">
        <f t="shared" si="2"/>
        <v>-1</v>
      </c>
      <c r="W40" s="6"/>
      <c r="X40" s="9"/>
      <c r="Y40" s="9"/>
      <c r="Z40" s="9"/>
      <c r="AA40" s="9"/>
      <c r="AB40" s="9"/>
      <c r="AC40" s="9"/>
      <c r="AD40" s="9"/>
      <c r="AE40" s="9"/>
      <c r="AF40" s="9"/>
    </row>
    <row r="41" ht="18.0" customHeight="1">
      <c r="A41" s="6"/>
      <c r="B41" s="44" t="s">
        <v>25</v>
      </c>
      <c r="C41" s="27" t="s">
        <v>67</v>
      </c>
      <c r="D41" s="29">
        <v>284.0</v>
      </c>
      <c r="E41" s="29">
        <v>253.0</v>
      </c>
      <c r="F41" s="29">
        <v>243.0</v>
      </c>
      <c r="G41" s="29">
        <v>185.0</v>
      </c>
      <c r="H41" s="29">
        <v>178.0</v>
      </c>
      <c r="I41" s="29">
        <v>240.0</v>
      </c>
      <c r="J41" s="29">
        <v>140.0</v>
      </c>
      <c r="K41" s="29">
        <v>187.0</v>
      </c>
      <c r="L41" s="29">
        <v>253.0</v>
      </c>
      <c r="M41" s="29">
        <v>234.0</v>
      </c>
      <c r="N41" s="29">
        <v>196.0</v>
      </c>
      <c r="O41" s="29">
        <v>292.0</v>
      </c>
      <c r="P41" s="29">
        <v>254.0</v>
      </c>
      <c r="Q41" s="29">
        <v>257.0</v>
      </c>
      <c r="R41" s="29">
        <v>207.0</v>
      </c>
      <c r="S41" s="29">
        <v>283.0</v>
      </c>
      <c r="T41" s="30"/>
      <c r="U41" s="31" t="str">
        <f t="shared" si="1"/>
        <v>-3%</v>
      </c>
      <c r="V41" s="32" t="str">
        <f t="shared" si="2"/>
        <v>0</v>
      </c>
      <c r="W41" s="6"/>
      <c r="X41" s="9"/>
      <c r="Y41" s="9"/>
      <c r="Z41" s="9"/>
      <c r="AA41" s="9"/>
      <c r="AB41" s="9"/>
      <c r="AC41" s="9"/>
      <c r="AD41" s="9"/>
      <c r="AE41" s="9"/>
      <c r="AF41" s="9"/>
    </row>
    <row r="42" ht="15.75" customHeight="1">
      <c r="A42" s="6"/>
      <c r="B42" s="52"/>
      <c r="C42" s="27" t="s">
        <v>68</v>
      </c>
      <c r="D42" s="29">
        <v>32.0</v>
      </c>
      <c r="E42" s="29">
        <v>37.0</v>
      </c>
      <c r="F42" s="29">
        <v>37.0</v>
      </c>
      <c r="G42" s="29">
        <v>15.0</v>
      </c>
      <c r="H42" s="29">
        <v>17.0</v>
      </c>
      <c r="I42" s="29">
        <v>18.0</v>
      </c>
      <c r="J42" s="29">
        <v>12.0</v>
      </c>
      <c r="K42" s="29">
        <v>5.0</v>
      </c>
      <c r="L42" s="29">
        <v>5.0</v>
      </c>
      <c r="M42" s="29">
        <v>3.0</v>
      </c>
      <c r="N42" s="29">
        <v>7.0</v>
      </c>
      <c r="O42" s="29">
        <v>7.0</v>
      </c>
      <c r="P42" s="29">
        <v>2.0</v>
      </c>
      <c r="Q42" s="29">
        <v>3.0</v>
      </c>
      <c r="R42" s="29">
        <v>2.0</v>
      </c>
      <c r="S42" s="29">
        <v>2.0</v>
      </c>
      <c r="T42" s="30"/>
      <c r="U42" s="31" t="str">
        <f t="shared" si="1"/>
        <v>-71%</v>
      </c>
      <c r="V42" s="32" t="str">
        <f t="shared" si="2"/>
        <v>-1</v>
      </c>
      <c r="W42" s="6"/>
      <c r="X42" s="9"/>
      <c r="Y42" s="9"/>
      <c r="Z42" s="9"/>
      <c r="AA42" s="9"/>
      <c r="AB42" s="9"/>
      <c r="AC42" s="9"/>
      <c r="AD42" s="9"/>
      <c r="AE42" s="9"/>
      <c r="AF42" s="9"/>
    </row>
    <row r="43" ht="15.75" customHeight="1">
      <c r="A43" s="6"/>
      <c r="B43" s="52"/>
      <c r="C43" s="27" t="s">
        <v>69</v>
      </c>
      <c r="D43" s="29">
        <v>5.0</v>
      </c>
      <c r="E43" s="29">
        <v>6.0</v>
      </c>
      <c r="F43" s="29">
        <v>3.0</v>
      </c>
      <c r="G43" s="29">
        <v>6.0</v>
      </c>
      <c r="H43" s="29"/>
      <c r="I43" s="29">
        <v>5.0</v>
      </c>
      <c r="J43" s="29">
        <v>3.0</v>
      </c>
      <c r="K43" s="29">
        <v>3.0</v>
      </c>
      <c r="L43" s="29">
        <v>1.0</v>
      </c>
      <c r="M43" s="29">
        <v>1.0</v>
      </c>
      <c r="N43" s="29">
        <v>1.0</v>
      </c>
      <c r="O43" s="29">
        <v>3.0</v>
      </c>
      <c r="P43" s="29">
        <v>3.0</v>
      </c>
      <c r="Q43" s="29">
        <v>5.0</v>
      </c>
      <c r="R43" s="29">
        <v>1.0</v>
      </c>
      <c r="S43" s="29">
        <v>2.0</v>
      </c>
      <c r="T43" s="30"/>
      <c r="U43" s="31" t="str">
        <f t="shared" si="1"/>
        <v>-33%</v>
      </c>
      <c r="V43" s="32" t="str">
        <f t="shared" si="2"/>
        <v>-1</v>
      </c>
      <c r="W43" s="6"/>
      <c r="X43" s="9"/>
      <c r="Y43" s="9"/>
      <c r="Z43" s="9"/>
      <c r="AA43" s="9"/>
      <c r="AB43" s="9"/>
      <c r="AC43" s="9"/>
      <c r="AD43" s="9"/>
      <c r="AE43" s="9"/>
      <c r="AF43" s="9"/>
    </row>
    <row r="44" ht="15.75" customHeight="1">
      <c r="A44" s="6"/>
      <c r="B44" s="52"/>
      <c r="C44" s="27" t="s">
        <v>70</v>
      </c>
      <c r="D44" s="29">
        <v>60.0</v>
      </c>
      <c r="E44" s="29">
        <v>45.0</v>
      </c>
      <c r="F44" s="29">
        <v>27.0</v>
      </c>
      <c r="G44" s="29">
        <v>21.0</v>
      </c>
      <c r="H44" s="29">
        <v>19.0</v>
      </c>
      <c r="I44" s="29">
        <v>14.0</v>
      </c>
      <c r="J44" s="29">
        <v>9.0</v>
      </c>
      <c r="K44" s="29">
        <v>17.0</v>
      </c>
      <c r="L44" s="29">
        <v>12.0</v>
      </c>
      <c r="M44" s="29">
        <v>22.0</v>
      </c>
      <c r="N44" s="29">
        <v>20.0</v>
      </c>
      <c r="O44" s="29">
        <v>10.0</v>
      </c>
      <c r="P44" s="29">
        <v>7.0</v>
      </c>
      <c r="Q44" s="29">
        <v>9.0</v>
      </c>
      <c r="R44" s="29">
        <v>6.0</v>
      </c>
      <c r="S44" s="29">
        <v>13.0</v>
      </c>
      <c r="T44" s="30"/>
      <c r="U44" s="31" t="str">
        <f t="shared" si="1"/>
        <v>30%</v>
      </c>
      <c r="V44" s="32" t="str">
        <f t="shared" si="2"/>
        <v>1</v>
      </c>
      <c r="W44" s="6"/>
      <c r="X44" s="9"/>
      <c r="Y44" s="9"/>
      <c r="Z44" s="9"/>
      <c r="AA44" s="9"/>
      <c r="AB44" s="9"/>
      <c r="AC44" s="9"/>
      <c r="AD44" s="9"/>
      <c r="AE44" s="9"/>
      <c r="AF44" s="9"/>
    </row>
    <row r="45" ht="15.75" customHeight="1">
      <c r="A45" s="6"/>
      <c r="B45" s="52"/>
      <c r="C45" s="27" t="s">
        <v>71</v>
      </c>
      <c r="D45" s="29">
        <v>22.0</v>
      </c>
      <c r="E45" s="29">
        <v>21.0</v>
      </c>
      <c r="F45" s="29">
        <v>25.0</v>
      </c>
      <c r="G45" s="29">
        <v>14.0</v>
      </c>
      <c r="H45" s="29">
        <v>13.0</v>
      </c>
      <c r="I45" s="29">
        <v>6.0</v>
      </c>
      <c r="J45" s="29">
        <v>10.0</v>
      </c>
      <c r="K45" s="29">
        <v>8.0</v>
      </c>
      <c r="L45" s="29">
        <v>5.0</v>
      </c>
      <c r="M45" s="29">
        <v>7.0</v>
      </c>
      <c r="N45" s="29">
        <v>8.0</v>
      </c>
      <c r="O45" s="29">
        <v>9.0</v>
      </c>
      <c r="P45" s="29">
        <v>5.0</v>
      </c>
      <c r="Q45" s="29">
        <v>6.0</v>
      </c>
      <c r="R45" s="29">
        <v>14.0</v>
      </c>
      <c r="S45" s="29">
        <v>13.0</v>
      </c>
      <c r="T45" s="30"/>
      <c r="U45" s="31" t="str">
        <f t="shared" si="1"/>
        <v>44%</v>
      </c>
      <c r="V45" s="32" t="str">
        <f t="shared" si="2"/>
        <v>1</v>
      </c>
      <c r="W45" s="6"/>
      <c r="X45" s="9"/>
      <c r="Y45" s="9"/>
      <c r="Z45" s="9"/>
      <c r="AA45" s="9"/>
      <c r="AB45" s="9"/>
      <c r="AC45" s="9"/>
      <c r="AD45" s="9"/>
      <c r="AE45" s="9"/>
      <c r="AF45" s="9"/>
    </row>
    <row r="46" ht="15.75" customHeight="1">
      <c r="A46" s="6"/>
      <c r="B46" s="52"/>
      <c r="C46" s="27" t="s">
        <v>72</v>
      </c>
      <c r="D46" s="29">
        <v>35.0</v>
      </c>
      <c r="E46" s="29">
        <v>26.0</v>
      </c>
      <c r="F46" s="29">
        <v>29.0</v>
      </c>
      <c r="G46" s="29">
        <v>16.0</v>
      </c>
      <c r="H46" s="29">
        <v>13.0</v>
      </c>
      <c r="I46" s="29">
        <v>5.0</v>
      </c>
      <c r="J46" s="29">
        <v>10.0</v>
      </c>
      <c r="K46" s="29">
        <v>31.0</v>
      </c>
      <c r="L46" s="29">
        <v>17.0</v>
      </c>
      <c r="M46" s="29">
        <v>17.0</v>
      </c>
      <c r="N46" s="29">
        <v>23.0</v>
      </c>
      <c r="O46" s="29">
        <v>31.0</v>
      </c>
      <c r="P46" s="29">
        <v>14.0</v>
      </c>
      <c r="Q46" s="29">
        <v>27.0</v>
      </c>
      <c r="R46" s="29">
        <v>34.0</v>
      </c>
      <c r="S46" s="29">
        <v>17.0</v>
      </c>
      <c r="T46" s="30"/>
      <c r="U46" s="31" t="str">
        <f t="shared" si="1"/>
        <v>-45%</v>
      </c>
      <c r="V46" s="32" t="str">
        <f t="shared" si="2"/>
        <v>-1</v>
      </c>
      <c r="W46" s="6"/>
      <c r="X46" s="9"/>
      <c r="Y46" s="9"/>
      <c r="Z46" s="9"/>
      <c r="AA46" s="9"/>
      <c r="AB46" s="9"/>
      <c r="AC46" s="9"/>
      <c r="AD46" s="9"/>
      <c r="AE46" s="9"/>
      <c r="AF46" s="9"/>
    </row>
    <row r="47" ht="15.75" customHeight="1">
      <c r="A47" s="6"/>
      <c r="B47" s="52"/>
      <c r="C47" s="27" t="s">
        <v>73</v>
      </c>
      <c r="D47" s="29">
        <v>76.0</v>
      </c>
      <c r="E47" s="29">
        <v>69.0</v>
      </c>
      <c r="F47" s="29">
        <v>56.0</v>
      </c>
      <c r="G47" s="29">
        <v>53.0</v>
      </c>
      <c r="H47" s="29">
        <v>49.0</v>
      </c>
      <c r="I47" s="29">
        <v>38.0</v>
      </c>
      <c r="J47" s="29">
        <v>45.0</v>
      </c>
      <c r="K47" s="29">
        <v>48.0</v>
      </c>
      <c r="L47" s="29">
        <v>40.0</v>
      </c>
      <c r="M47" s="29">
        <v>33.0</v>
      </c>
      <c r="N47" s="29">
        <v>33.0</v>
      </c>
      <c r="O47" s="29">
        <v>32.0</v>
      </c>
      <c r="P47" s="29">
        <v>22.0</v>
      </c>
      <c r="Q47" s="29">
        <v>24.0</v>
      </c>
      <c r="R47" s="29">
        <v>23.0</v>
      </c>
      <c r="S47" s="29">
        <v>37.0</v>
      </c>
      <c r="T47" s="30"/>
      <c r="U47" s="31" t="str">
        <f t="shared" si="1"/>
        <v>16%</v>
      </c>
      <c r="V47" s="32" t="str">
        <f t="shared" si="2"/>
        <v>1</v>
      </c>
      <c r="W47" s="6"/>
      <c r="X47" s="9"/>
      <c r="Y47" s="9"/>
      <c r="Z47" s="9"/>
      <c r="AA47" s="9"/>
      <c r="AB47" s="9"/>
      <c r="AC47" s="9"/>
      <c r="AD47" s="9"/>
      <c r="AE47" s="9"/>
      <c r="AF47" s="9"/>
    </row>
    <row r="48" ht="15.75" customHeight="1">
      <c r="A48" s="6"/>
      <c r="B48" s="45" t="s">
        <v>74</v>
      </c>
      <c r="C48" s="46"/>
      <c r="D48" s="47">
        <v>514.0</v>
      </c>
      <c r="E48" s="47">
        <v>457.0</v>
      </c>
      <c r="F48" s="47">
        <v>420.0</v>
      </c>
      <c r="G48" s="48">
        <v>309.0</v>
      </c>
      <c r="H48" s="48">
        <v>289.0</v>
      </c>
      <c r="I48" s="48">
        <v>326.0</v>
      </c>
      <c r="J48" s="48">
        <v>229.0</v>
      </c>
      <c r="K48" s="48">
        <v>299.0</v>
      </c>
      <c r="L48" s="48">
        <v>333.0</v>
      </c>
      <c r="M48" s="48">
        <v>317.0</v>
      </c>
      <c r="N48" s="48">
        <v>288.0</v>
      </c>
      <c r="O48" s="48">
        <v>384.0</v>
      </c>
      <c r="P48" s="48">
        <v>307.0</v>
      </c>
      <c r="Q48" s="48">
        <v>331.0</v>
      </c>
      <c r="R48" s="48">
        <v>287.0</v>
      </c>
      <c r="S48" s="48">
        <v>367.0</v>
      </c>
      <c r="T48" s="49"/>
      <c r="U48" s="50" t="str">
        <f t="shared" si="1"/>
        <v>-4%</v>
      </c>
      <c r="V48" s="51" t="str">
        <f t="shared" si="2"/>
        <v>0</v>
      </c>
      <c r="W48" s="6"/>
      <c r="X48" s="9"/>
      <c r="Y48" s="9"/>
      <c r="Z48" s="9"/>
      <c r="AA48" s="9"/>
      <c r="AB48" s="9"/>
      <c r="AC48" s="9"/>
      <c r="AD48" s="9"/>
      <c r="AE48" s="9"/>
      <c r="AF48" s="9"/>
    </row>
    <row r="49" ht="18.0" customHeight="1">
      <c r="A49" s="6"/>
      <c r="B49" s="44" t="s">
        <v>26</v>
      </c>
      <c r="C49" s="27" t="s">
        <v>75</v>
      </c>
      <c r="D49" s="29">
        <v>1082.0</v>
      </c>
      <c r="E49" s="29">
        <v>1287.0</v>
      </c>
      <c r="F49" s="29">
        <v>1699.0</v>
      </c>
      <c r="G49" s="29">
        <v>885.0</v>
      </c>
      <c r="H49" s="29">
        <v>783.0</v>
      </c>
      <c r="I49" s="29">
        <v>583.0</v>
      </c>
      <c r="J49" s="29">
        <v>532.0</v>
      </c>
      <c r="K49" s="29">
        <v>108.0</v>
      </c>
      <c r="L49" s="29">
        <v>3.0</v>
      </c>
      <c r="M49" s="29">
        <v>1.0</v>
      </c>
      <c r="N49" s="29">
        <v>2.0</v>
      </c>
      <c r="O49" s="29">
        <v>4.0</v>
      </c>
      <c r="P49" s="29">
        <v>2.0</v>
      </c>
      <c r="Q49" s="29">
        <v>1.0</v>
      </c>
      <c r="R49" s="29">
        <v>80.0</v>
      </c>
      <c r="S49" s="29">
        <v>222.0</v>
      </c>
      <c r="T49" s="30"/>
      <c r="U49" s="31" t="str">
        <f t="shared" si="1"/>
        <v>5450%</v>
      </c>
      <c r="V49" s="32" t="str">
        <f t="shared" si="2"/>
        <v>1</v>
      </c>
      <c r="W49" s="6"/>
      <c r="X49" s="9"/>
      <c r="Y49" s="9"/>
      <c r="Z49" s="9"/>
      <c r="AA49" s="9"/>
      <c r="AB49" s="9"/>
      <c r="AC49" s="9"/>
      <c r="AD49" s="9"/>
      <c r="AE49" s="9"/>
      <c r="AF49" s="9"/>
    </row>
    <row r="50" ht="15.75" customHeight="1">
      <c r="A50" s="6"/>
      <c r="B50" s="52"/>
      <c r="C50" s="27" t="s">
        <v>76</v>
      </c>
      <c r="D50" s="29">
        <v>275.0</v>
      </c>
      <c r="E50" s="29">
        <v>181.0</v>
      </c>
      <c r="F50" s="29">
        <v>244.0</v>
      </c>
      <c r="G50" s="29">
        <v>214.0</v>
      </c>
      <c r="H50" s="29">
        <v>128.0</v>
      </c>
      <c r="I50" s="29">
        <v>140.0</v>
      </c>
      <c r="J50" s="29">
        <v>209.0</v>
      </c>
      <c r="K50" s="29">
        <v>57.0</v>
      </c>
      <c r="L50" s="29">
        <v>49.0</v>
      </c>
      <c r="M50" s="29">
        <v>40.0</v>
      </c>
      <c r="N50" s="29">
        <v>82.0</v>
      </c>
      <c r="O50" s="29">
        <v>106.0</v>
      </c>
      <c r="P50" s="29">
        <v>60.0</v>
      </c>
      <c r="Q50" s="29">
        <v>60.0</v>
      </c>
      <c r="R50" s="29">
        <v>145.0</v>
      </c>
      <c r="S50" s="29">
        <v>78.0</v>
      </c>
      <c r="T50" s="30"/>
      <c r="U50" s="31" t="str">
        <f t="shared" si="1"/>
        <v>-26%</v>
      </c>
      <c r="V50" s="32" t="str">
        <f t="shared" si="2"/>
        <v>-1</v>
      </c>
      <c r="W50" s="6"/>
      <c r="X50" s="9"/>
      <c r="Y50" s="9"/>
      <c r="Z50" s="9"/>
      <c r="AA50" s="9"/>
      <c r="AB50" s="9"/>
      <c r="AC50" s="9"/>
      <c r="AD50" s="9"/>
      <c r="AE50" s="9"/>
      <c r="AF50" s="9"/>
    </row>
    <row r="51" ht="15.75" customHeight="1">
      <c r="A51" s="6"/>
      <c r="B51" s="52"/>
      <c r="C51" s="27" t="s">
        <v>77</v>
      </c>
      <c r="D51" s="29">
        <v>238.0</v>
      </c>
      <c r="E51" s="29">
        <v>261.0</v>
      </c>
      <c r="F51" s="29">
        <v>266.0</v>
      </c>
      <c r="G51" s="29">
        <v>108.0</v>
      </c>
      <c r="H51" s="29">
        <v>160.0</v>
      </c>
      <c r="I51" s="29">
        <v>169.0</v>
      </c>
      <c r="J51" s="29">
        <v>272.0</v>
      </c>
      <c r="K51" s="29">
        <v>234.0</v>
      </c>
      <c r="L51" s="29">
        <v>79.0</v>
      </c>
      <c r="M51" s="29">
        <v>35.0</v>
      </c>
      <c r="N51" s="29">
        <v>37.0</v>
      </c>
      <c r="O51" s="29">
        <v>1608.0</v>
      </c>
      <c r="P51" s="29">
        <v>681.0</v>
      </c>
      <c r="Q51" s="29">
        <v>888.0</v>
      </c>
      <c r="R51" s="29">
        <v>949.0</v>
      </c>
      <c r="S51" s="29">
        <v>1259.0</v>
      </c>
      <c r="T51" s="30"/>
      <c r="U51" s="31" t="str">
        <f t="shared" si="1"/>
        <v>-22%</v>
      </c>
      <c r="V51" s="32" t="str">
        <f t="shared" si="2"/>
        <v>-1</v>
      </c>
      <c r="W51" s="6"/>
      <c r="X51" s="9"/>
      <c r="Y51" s="9"/>
      <c r="Z51" s="9"/>
      <c r="AA51" s="9"/>
      <c r="AB51" s="9"/>
      <c r="AC51" s="9"/>
      <c r="AD51" s="9"/>
      <c r="AE51" s="9"/>
      <c r="AF51" s="9"/>
    </row>
    <row r="52" ht="15.75" customHeight="1">
      <c r="A52" s="6"/>
      <c r="B52" s="52"/>
      <c r="C52" s="27" t="s">
        <v>78</v>
      </c>
      <c r="D52" s="29">
        <v>43.0</v>
      </c>
      <c r="E52" s="29">
        <v>29.0</v>
      </c>
      <c r="F52" s="29">
        <v>27.0</v>
      </c>
      <c r="G52" s="29">
        <v>23.0</v>
      </c>
      <c r="H52" s="29">
        <v>25.0</v>
      </c>
      <c r="I52" s="29">
        <v>15.0</v>
      </c>
      <c r="J52" s="29">
        <v>18.0</v>
      </c>
      <c r="K52" s="29">
        <v>19.0</v>
      </c>
      <c r="L52" s="29">
        <v>30.0</v>
      </c>
      <c r="M52" s="29">
        <v>23.0</v>
      </c>
      <c r="N52" s="29">
        <v>25.0</v>
      </c>
      <c r="O52" s="29">
        <v>66.0</v>
      </c>
      <c r="P52" s="29">
        <v>41.0</v>
      </c>
      <c r="Q52" s="29">
        <v>58.0</v>
      </c>
      <c r="R52" s="29">
        <v>37.0</v>
      </c>
      <c r="S52" s="29">
        <v>57.0</v>
      </c>
      <c r="T52" s="30"/>
      <c r="U52" s="31" t="str">
        <f t="shared" si="1"/>
        <v>-14%</v>
      </c>
      <c r="V52" s="32" t="str">
        <f t="shared" si="2"/>
        <v>-1</v>
      </c>
      <c r="W52" s="6"/>
      <c r="X52" s="9"/>
      <c r="Y52" s="9"/>
      <c r="Z52" s="9"/>
      <c r="AA52" s="9"/>
      <c r="AB52" s="9"/>
      <c r="AC52" s="9"/>
      <c r="AD52" s="9"/>
      <c r="AE52" s="9"/>
      <c r="AF52" s="9"/>
    </row>
    <row r="53" ht="15.75" customHeight="1">
      <c r="A53" s="6"/>
      <c r="B53" s="52"/>
      <c r="C53" s="27" t="s">
        <v>79</v>
      </c>
      <c r="D53" s="29">
        <v>230.0</v>
      </c>
      <c r="E53" s="29">
        <v>254.0</v>
      </c>
      <c r="F53" s="29">
        <v>246.0</v>
      </c>
      <c r="G53" s="29">
        <v>150.0</v>
      </c>
      <c r="H53" s="29">
        <v>172.0</v>
      </c>
      <c r="I53" s="29">
        <v>154.0</v>
      </c>
      <c r="J53" s="29">
        <v>102.0</v>
      </c>
      <c r="K53" s="29">
        <v>89.0</v>
      </c>
      <c r="L53" s="29">
        <v>136.0</v>
      </c>
      <c r="M53" s="29">
        <v>150.0</v>
      </c>
      <c r="N53" s="29">
        <v>120.0</v>
      </c>
      <c r="O53" s="29">
        <v>128.0</v>
      </c>
      <c r="P53" s="29">
        <v>119.0</v>
      </c>
      <c r="Q53" s="29">
        <v>93.0</v>
      </c>
      <c r="R53" s="29">
        <v>147.0</v>
      </c>
      <c r="S53" s="29">
        <v>135.0</v>
      </c>
      <c r="T53" s="30"/>
      <c r="U53" s="31" t="str">
        <f t="shared" si="1"/>
        <v>5%</v>
      </c>
      <c r="V53" s="32" t="str">
        <f t="shared" si="2"/>
        <v>1</v>
      </c>
      <c r="W53" s="6"/>
      <c r="X53" s="9"/>
      <c r="Y53" s="9"/>
      <c r="Z53" s="9"/>
      <c r="AA53" s="9"/>
      <c r="AB53" s="9"/>
      <c r="AC53" s="9"/>
      <c r="AD53" s="9"/>
      <c r="AE53" s="9"/>
      <c r="AF53" s="9"/>
    </row>
    <row r="54" ht="15.75" customHeight="1">
      <c r="A54" s="6"/>
      <c r="B54" s="52"/>
      <c r="C54" s="27" t="s">
        <v>80</v>
      </c>
      <c r="D54" s="29">
        <v>1544.0</v>
      </c>
      <c r="E54" s="29">
        <v>1158.0</v>
      </c>
      <c r="F54" s="29">
        <v>2101.0</v>
      </c>
      <c r="G54" s="29">
        <v>788.0</v>
      </c>
      <c r="H54" s="29">
        <v>819.0</v>
      </c>
      <c r="I54" s="29">
        <v>707.0</v>
      </c>
      <c r="J54" s="29">
        <v>1802.0</v>
      </c>
      <c r="K54" s="29">
        <v>1671.0</v>
      </c>
      <c r="L54" s="29">
        <v>2241.0</v>
      </c>
      <c r="M54" s="29">
        <v>1670.0</v>
      </c>
      <c r="N54" s="29">
        <v>1472.0</v>
      </c>
      <c r="O54" s="29">
        <v>169.0</v>
      </c>
      <c r="P54" s="29">
        <v>128.0</v>
      </c>
      <c r="Q54" s="29">
        <v>47.0</v>
      </c>
      <c r="R54" s="29">
        <v>61.0</v>
      </c>
      <c r="S54" s="29">
        <v>96.0</v>
      </c>
      <c r="T54" s="30"/>
      <c r="U54" s="31" t="str">
        <f t="shared" si="1"/>
        <v>-43%</v>
      </c>
      <c r="V54" s="32" t="str">
        <f t="shared" si="2"/>
        <v>-1</v>
      </c>
      <c r="W54" s="6"/>
      <c r="X54" s="9"/>
      <c r="Y54" s="9"/>
      <c r="Z54" s="9"/>
      <c r="AA54" s="9"/>
      <c r="AB54" s="9"/>
      <c r="AC54" s="9"/>
      <c r="AD54" s="9"/>
      <c r="AE54" s="9"/>
      <c r="AF54" s="9"/>
    </row>
    <row r="55" ht="15.75" customHeight="1">
      <c r="A55" s="6"/>
      <c r="B55" s="52"/>
      <c r="C55" s="27" t="s">
        <v>81</v>
      </c>
      <c r="D55" s="29">
        <v>17.0</v>
      </c>
      <c r="E55" s="29">
        <v>14.0</v>
      </c>
      <c r="F55" s="29">
        <v>24.0</v>
      </c>
      <c r="G55" s="29">
        <v>11.0</v>
      </c>
      <c r="H55" s="29">
        <v>10.0</v>
      </c>
      <c r="I55" s="29">
        <v>9.0</v>
      </c>
      <c r="J55" s="29">
        <v>17.0</v>
      </c>
      <c r="K55" s="29">
        <v>9.0</v>
      </c>
      <c r="L55" s="29">
        <v>6.0</v>
      </c>
      <c r="M55" s="29">
        <v>8.0</v>
      </c>
      <c r="N55" s="29">
        <v>18.0</v>
      </c>
      <c r="O55" s="29">
        <v>20.0</v>
      </c>
      <c r="P55" s="29">
        <v>12.0</v>
      </c>
      <c r="Q55" s="29">
        <v>6.0</v>
      </c>
      <c r="R55" s="29">
        <v>13.0</v>
      </c>
      <c r="S55" s="29">
        <v>10.0</v>
      </c>
      <c r="T55" s="30"/>
      <c r="U55" s="31" t="str">
        <f t="shared" si="1"/>
        <v>-50%</v>
      </c>
      <c r="V55" s="32" t="str">
        <f t="shared" si="2"/>
        <v>-1</v>
      </c>
      <c r="W55" s="6"/>
      <c r="X55" s="9"/>
      <c r="Y55" s="9"/>
      <c r="Z55" s="9"/>
      <c r="AA55" s="9"/>
      <c r="AB55" s="9"/>
      <c r="AC55" s="9"/>
      <c r="AD55" s="9"/>
      <c r="AE55" s="9"/>
      <c r="AF55" s="9"/>
    </row>
    <row r="56" ht="15.75" customHeight="1">
      <c r="A56" s="6"/>
      <c r="B56" s="52"/>
      <c r="C56" s="27" t="s">
        <v>82</v>
      </c>
      <c r="D56" s="29">
        <v>15.0</v>
      </c>
      <c r="E56" s="29">
        <v>19.0</v>
      </c>
      <c r="F56" s="29">
        <v>12.0</v>
      </c>
      <c r="G56" s="29">
        <v>7.0</v>
      </c>
      <c r="H56" s="29">
        <v>7.0</v>
      </c>
      <c r="I56" s="29">
        <v>10.0</v>
      </c>
      <c r="J56" s="29">
        <v>7.0</v>
      </c>
      <c r="K56" s="29">
        <v>3.0</v>
      </c>
      <c r="L56" s="29">
        <v>8.0</v>
      </c>
      <c r="M56" s="29">
        <v>2.0</v>
      </c>
      <c r="N56" s="29">
        <v>2.0</v>
      </c>
      <c r="O56" s="29">
        <v>3.0</v>
      </c>
      <c r="P56" s="29">
        <v>9.0</v>
      </c>
      <c r="Q56" s="29">
        <v>4.0</v>
      </c>
      <c r="R56" s="29">
        <v>10.0</v>
      </c>
      <c r="S56" s="29">
        <v>11.0</v>
      </c>
      <c r="T56" s="30"/>
      <c r="U56" s="31" t="str">
        <f t="shared" si="1"/>
        <v>267%</v>
      </c>
      <c r="V56" s="32" t="str">
        <f t="shared" si="2"/>
        <v>1</v>
      </c>
      <c r="W56" s="6"/>
      <c r="X56" s="9"/>
      <c r="Y56" s="9"/>
      <c r="Z56" s="9"/>
      <c r="AA56" s="9"/>
      <c r="AB56" s="9"/>
      <c r="AC56" s="9"/>
      <c r="AD56" s="9"/>
      <c r="AE56" s="9"/>
      <c r="AF56" s="9"/>
    </row>
    <row r="57" ht="15.75" customHeight="1">
      <c r="A57" s="6"/>
      <c r="B57" s="52"/>
      <c r="C57" s="27" t="s">
        <v>83</v>
      </c>
      <c r="D57" s="29">
        <v>232.0</v>
      </c>
      <c r="E57" s="29">
        <v>162.0</v>
      </c>
      <c r="F57" s="29">
        <v>136.0</v>
      </c>
      <c r="G57" s="29">
        <v>85.0</v>
      </c>
      <c r="H57" s="29">
        <v>97.0</v>
      </c>
      <c r="I57" s="29">
        <v>114.0</v>
      </c>
      <c r="J57" s="29">
        <v>109.0</v>
      </c>
      <c r="K57" s="29">
        <v>98.0</v>
      </c>
      <c r="L57" s="29">
        <v>121.0</v>
      </c>
      <c r="M57" s="29">
        <v>79.0</v>
      </c>
      <c r="N57" s="29">
        <v>68.0</v>
      </c>
      <c r="O57" s="29">
        <v>80.0</v>
      </c>
      <c r="P57" s="29">
        <v>56.0</v>
      </c>
      <c r="Q57" s="29">
        <v>67.0</v>
      </c>
      <c r="R57" s="29">
        <v>121.0</v>
      </c>
      <c r="S57" s="29">
        <v>85.0</v>
      </c>
      <c r="T57" s="30"/>
      <c r="U57" s="31" t="str">
        <f t="shared" si="1"/>
        <v>6%</v>
      </c>
      <c r="V57" s="32" t="str">
        <f t="shared" si="2"/>
        <v>1</v>
      </c>
      <c r="W57" s="6"/>
      <c r="X57" s="9"/>
      <c r="Y57" s="9"/>
      <c r="Z57" s="9"/>
      <c r="AA57" s="9"/>
      <c r="AB57" s="9"/>
      <c r="AC57" s="9"/>
      <c r="AD57" s="9"/>
      <c r="AE57" s="9"/>
      <c r="AF57" s="9"/>
    </row>
    <row r="58" ht="15.75" customHeight="1">
      <c r="A58" s="6"/>
      <c r="B58" s="45" t="s">
        <v>84</v>
      </c>
      <c r="C58" s="46"/>
      <c r="D58" s="47">
        <v>3675.0</v>
      </c>
      <c r="E58" s="47">
        <v>3363.0</v>
      </c>
      <c r="F58" s="47">
        <v>4755.0</v>
      </c>
      <c r="G58" s="48">
        <v>2269.0</v>
      </c>
      <c r="H58" s="48">
        <v>2200.0</v>
      </c>
      <c r="I58" s="48">
        <v>1898.0</v>
      </c>
      <c r="J58" s="48">
        <v>3065.0</v>
      </c>
      <c r="K58" s="48">
        <v>2287.0</v>
      </c>
      <c r="L58" s="48">
        <v>2672.0</v>
      </c>
      <c r="M58" s="48">
        <v>2008.0</v>
      </c>
      <c r="N58" s="48">
        <v>1826.0</v>
      </c>
      <c r="O58" s="48">
        <v>2130.0</v>
      </c>
      <c r="P58" s="48">
        <v>1108.0</v>
      </c>
      <c r="Q58" s="48">
        <v>1224.0</v>
      </c>
      <c r="R58" s="48">
        <v>1563.0</v>
      </c>
      <c r="S58" s="48">
        <v>1951.0</v>
      </c>
      <c r="T58" s="49"/>
      <c r="U58" s="50" t="str">
        <f t="shared" si="1"/>
        <v>-8%</v>
      </c>
      <c r="V58" s="51" t="str">
        <f t="shared" si="2"/>
        <v>-1</v>
      </c>
      <c r="W58" s="6"/>
      <c r="X58" s="9"/>
      <c r="Y58" s="9"/>
      <c r="Z58" s="9"/>
      <c r="AA58" s="9"/>
      <c r="AB58" s="9"/>
      <c r="AC58" s="9"/>
      <c r="AD58" s="9"/>
      <c r="AE58" s="9"/>
      <c r="AF58" s="9"/>
    </row>
    <row r="59" ht="18.0" customHeight="1">
      <c r="A59" s="6"/>
      <c r="B59" s="44" t="s">
        <v>27</v>
      </c>
      <c r="C59" s="27" t="s">
        <v>85</v>
      </c>
      <c r="D59" s="29">
        <v>13.0</v>
      </c>
      <c r="E59" s="29">
        <v>7.0</v>
      </c>
      <c r="F59" s="29">
        <v>7.0</v>
      </c>
      <c r="G59" s="29">
        <v>5.0</v>
      </c>
      <c r="H59" s="29">
        <v>7.0</v>
      </c>
      <c r="I59" s="29">
        <v>7.0</v>
      </c>
      <c r="J59" s="29">
        <v>4.0</v>
      </c>
      <c r="K59" s="29">
        <v>5.0</v>
      </c>
      <c r="L59" s="29">
        <v>3.0</v>
      </c>
      <c r="M59" s="29">
        <v>5.0</v>
      </c>
      <c r="N59" s="29"/>
      <c r="O59" s="29"/>
      <c r="P59" s="29">
        <v>4.0</v>
      </c>
      <c r="Q59" s="29">
        <v>1.0</v>
      </c>
      <c r="R59" s="29">
        <v>4.0</v>
      </c>
      <c r="S59" s="29">
        <v>4.0</v>
      </c>
      <c r="T59" s="30"/>
      <c r="U59" s="31" t="str">
        <f t="shared" si="1"/>
        <v/>
      </c>
      <c r="V59" s="32" t="str">
        <f t="shared" si="2"/>
        <v>1</v>
      </c>
      <c r="W59" s="6"/>
      <c r="X59" s="9"/>
      <c r="Y59" s="9"/>
      <c r="Z59" s="9"/>
      <c r="AA59" s="9"/>
      <c r="AB59" s="9"/>
      <c r="AC59" s="9"/>
      <c r="AD59" s="9"/>
      <c r="AE59" s="9"/>
      <c r="AF59" s="9"/>
    </row>
    <row r="60" ht="15.75" customHeight="1">
      <c r="A60" s="6"/>
      <c r="B60" s="52"/>
      <c r="C60" s="27" t="s">
        <v>86</v>
      </c>
      <c r="D60" s="29">
        <v>53.0</v>
      </c>
      <c r="E60" s="29">
        <v>50.0</v>
      </c>
      <c r="F60" s="29">
        <v>33.0</v>
      </c>
      <c r="G60" s="29">
        <v>12.0</v>
      </c>
      <c r="H60" s="29">
        <v>11.0</v>
      </c>
      <c r="I60" s="29">
        <v>11.0</v>
      </c>
      <c r="J60" s="29">
        <v>3.0</v>
      </c>
      <c r="K60" s="29">
        <v>7.0</v>
      </c>
      <c r="L60" s="29">
        <v>11.0</v>
      </c>
      <c r="M60" s="29">
        <v>5.0</v>
      </c>
      <c r="N60" s="29">
        <v>7.0</v>
      </c>
      <c r="O60" s="29">
        <v>15.0</v>
      </c>
      <c r="P60" s="29">
        <v>20.0</v>
      </c>
      <c r="Q60" s="29">
        <v>7.0</v>
      </c>
      <c r="R60" s="29">
        <v>9.0</v>
      </c>
      <c r="S60" s="29">
        <v>13.0</v>
      </c>
      <c r="T60" s="30"/>
      <c r="U60" s="31" t="str">
        <f t="shared" si="1"/>
        <v>-13%</v>
      </c>
      <c r="V60" s="32" t="str">
        <f t="shared" si="2"/>
        <v>-1</v>
      </c>
      <c r="W60" s="6"/>
      <c r="X60" s="9"/>
      <c r="Y60" s="9"/>
      <c r="Z60" s="9"/>
      <c r="AA60" s="9"/>
      <c r="AB60" s="9"/>
      <c r="AC60" s="9"/>
      <c r="AD60" s="9"/>
      <c r="AE60" s="9"/>
      <c r="AF60" s="9"/>
    </row>
    <row r="61" ht="15.75" customHeight="1">
      <c r="A61" s="6"/>
      <c r="B61" s="52"/>
      <c r="C61" s="27" t="s">
        <v>87</v>
      </c>
      <c r="D61" s="29">
        <v>153.0</v>
      </c>
      <c r="E61" s="29">
        <v>119.0</v>
      </c>
      <c r="F61" s="29">
        <v>106.0</v>
      </c>
      <c r="G61" s="29">
        <v>57.0</v>
      </c>
      <c r="H61" s="29">
        <v>100.0</v>
      </c>
      <c r="I61" s="29">
        <v>66.0</v>
      </c>
      <c r="J61" s="29">
        <v>67.0</v>
      </c>
      <c r="K61" s="29">
        <v>60.0</v>
      </c>
      <c r="L61" s="29">
        <v>82.0</v>
      </c>
      <c r="M61" s="29">
        <v>131.0</v>
      </c>
      <c r="N61" s="29">
        <v>78.0</v>
      </c>
      <c r="O61" s="29">
        <v>84.0</v>
      </c>
      <c r="P61" s="29">
        <v>75.0</v>
      </c>
      <c r="Q61" s="29">
        <v>72.0</v>
      </c>
      <c r="R61" s="29">
        <v>101.0</v>
      </c>
      <c r="S61" s="29">
        <v>95.0</v>
      </c>
      <c r="T61" s="30"/>
      <c r="U61" s="31" t="str">
        <f t="shared" si="1"/>
        <v>13%</v>
      </c>
      <c r="V61" s="32" t="str">
        <f t="shared" si="2"/>
        <v>1</v>
      </c>
      <c r="W61" s="6"/>
      <c r="X61" s="9"/>
      <c r="Y61" s="9"/>
      <c r="Z61" s="9"/>
      <c r="AA61" s="9"/>
      <c r="AB61" s="9"/>
      <c r="AC61" s="9"/>
      <c r="AD61" s="9"/>
      <c r="AE61" s="9"/>
      <c r="AF61" s="9"/>
    </row>
    <row r="62" ht="15.75" customHeight="1">
      <c r="A62" s="6"/>
      <c r="B62" s="52"/>
      <c r="C62" s="27" t="s">
        <v>88</v>
      </c>
      <c r="D62" s="29"/>
      <c r="E62" s="29">
        <v>5.0</v>
      </c>
      <c r="F62" s="29">
        <v>3.0</v>
      </c>
      <c r="G62" s="29"/>
      <c r="H62" s="29">
        <v>3.0</v>
      </c>
      <c r="I62" s="29">
        <v>5.0</v>
      </c>
      <c r="J62" s="29">
        <v>3.0</v>
      </c>
      <c r="K62" s="29"/>
      <c r="L62" s="29">
        <v>1.0</v>
      </c>
      <c r="M62" s="29"/>
      <c r="N62" s="29"/>
      <c r="O62" s="29">
        <v>10.0</v>
      </c>
      <c r="P62" s="29">
        <v>5.0</v>
      </c>
      <c r="Q62" s="29">
        <v>6.0</v>
      </c>
      <c r="R62" s="29">
        <v>11.0</v>
      </c>
      <c r="S62" s="29">
        <v>4.0</v>
      </c>
      <c r="T62" s="30"/>
      <c r="U62" s="31" t="str">
        <f t="shared" si="1"/>
        <v>-60%</v>
      </c>
      <c r="V62" s="32" t="str">
        <f t="shared" si="2"/>
        <v>-1</v>
      </c>
      <c r="W62" s="6"/>
      <c r="X62" s="9"/>
      <c r="Y62" s="9"/>
      <c r="Z62" s="9"/>
      <c r="AA62" s="9"/>
      <c r="AB62" s="9"/>
      <c r="AC62" s="9"/>
      <c r="AD62" s="9"/>
      <c r="AE62" s="9"/>
      <c r="AF62" s="9"/>
    </row>
    <row r="63" ht="15.75" customHeight="1">
      <c r="A63" s="6"/>
      <c r="B63" s="52"/>
      <c r="C63" s="27" t="s">
        <v>89</v>
      </c>
      <c r="D63" s="29">
        <v>4.0</v>
      </c>
      <c r="E63" s="29">
        <v>8.0</v>
      </c>
      <c r="F63" s="29">
        <v>2.0</v>
      </c>
      <c r="G63" s="29">
        <v>2.0</v>
      </c>
      <c r="H63" s="29">
        <v>5.0</v>
      </c>
      <c r="I63" s="29">
        <v>2.0</v>
      </c>
      <c r="J63" s="29">
        <v>2.0</v>
      </c>
      <c r="K63" s="29"/>
      <c r="L63" s="29"/>
      <c r="M63" s="29">
        <v>2.0</v>
      </c>
      <c r="N63" s="29">
        <v>3.0</v>
      </c>
      <c r="O63" s="29">
        <v>2.0</v>
      </c>
      <c r="P63" s="29">
        <v>2.0</v>
      </c>
      <c r="Q63" s="29">
        <v>8.0</v>
      </c>
      <c r="R63" s="29">
        <v>7.0</v>
      </c>
      <c r="S63" s="29">
        <v>8.0</v>
      </c>
      <c r="T63" s="30"/>
      <c r="U63" s="31" t="str">
        <f t="shared" si="1"/>
        <v>300%</v>
      </c>
      <c r="V63" s="32" t="str">
        <f t="shared" si="2"/>
        <v>1</v>
      </c>
      <c r="W63" s="6"/>
      <c r="X63" s="9"/>
      <c r="Y63" s="9"/>
      <c r="Z63" s="9"/>
      <c r="AA63" s="9"/>
      <c r="AB63" s="9"/>
      <c r="AC63" s="9"/>
      <c r="AD63" s="9"/>
      <c r="AE63" s="9"/>
      <c r="AF63" s="9"/>
    </row>
    <row r="64" ht="15.75" customHeight="1">
      <c r="A64" s="6"/>
      <c r="B64" s="45" t="s">
        <v>90</v>
      </c>
      <c r="C64" s="46"/>
      <c r="D64" s="47">
        <v>222.0</v>
      </c>
      <c r="E64" s="47">
        <v>189.0</v>
      </c>
      <c r="F64" s="47">
        <v>151.0</v>
      </c>
      <c r="G64" s="48">
        <v>75.0</v>
      </c>
      <c r="H64" s="48">
        <v>126.0</v>
      </c>
      <c r="I64" s="48">
        <v>91.0</v>
      </c>
      <c r="J64" s="48">
        <v>79.0</v>
      </c>
      <c r="K64" s="48">
        <v>72.0</v>
      </c>
      <c r="L64" s="48">
        <v>97.0</v>
      </c>
      <c r="M64" s="48">
        <v>143.0</v>
      </c>
      <c r="N64" s="48">
        <v>88.0</v>
      </c>
      <c r="O64" s="48">
        <v>111.0</v>
      </c>
      <c r="P64" s="48">
        <v>106.0</v>
      </c>
      <c r="Q64" s="48">
        <v>94.0</v>
      </c>
      <c r="R64" s="48">
        <v>132.0</v>
      </c>
      <c r="S64" s="48">
        <v>124.0</v>
      </c>
      <c r="T64" s="49"/>
      <c r="U64" s="50" t="str">
        <f t="shared" si="1"/>
        <v>12%</v>
      </c>
      <c r="V64" s="51" t="str">
        <f t="shared" si="2"/>
        <v>1</v>
      </c>
      <c r="W64" s="6"/>
      <c r="X64" s="9"/>
      <c r="Y64" s="9"/>
      <c r="Z64" s="9"/>
      <c r="AA64" s="9"/>
      <c r="AB64" s="9"/>
      <c r="AC64" s="9"/>
      <c r="AD64" s="9"/>
      <c r="AE64" s="9"/>
      <c r="AF64" s="9"/>
    </row>
    <row r="65" ht="18.0" customHeight="1">
      <c r="A65" s="6"/>
      <c r="B65" s="44" t="s">
        <v>28</v>
      </c>
      <c r="C65" s="27" t="s">
        <v>91</v>
      </c>
      <c r="D65" s="29">
        <v>201.0</v>
      </c>
      <c r="E65" s="29">
        <v>198.0</v>
      </c>
      <c r="F65" s="29">
        <v>208.0</v>
      </c>
      <c r="G65" s="29">
        <v>169.0</v>
      </c>
      <c r="H65" s="29">
        <v>214.0</v>
      </c>
      <c r="I65" s="29">
        <v>133.0</v>
      </c>
      <c r="J65" s="29">
        <v>147.0</v>
      </c>
      <c r="K65" s="29">
        <v>199.0</v>
      </c>
      <c r="L65" s="29">
        <v>155.0</v>
      </c>
      <c r="M65" s="29">
        <v>161.0</v>
      </c>
      <c r="N65" s="29">
        <v>174.0</v>
      </c>
      <c r="O65" s="29">
        <v>318.0</v>
      </c>
      <c r="P65" s="29">
        <v>264.0</v>
      </c>
      <c r="Q65" s="29">
        <v>233.0</v>
      </c>
      <c r="R65" s="29">
        <v>192.0</v>
      </c>
      <c r="S65" s="29">
        <v>214.0</v>
      </c>
      <c r="T65" s="30"/>
      <c r="U65" s="31" t="str">
        <f t="shared" si="1"/>
        <v>-33%</v>
      </c>
      <c r="V65" s="32" t="str">
        <f t="shared" si="2"/>
        <v>-1</v>
      </c>
      <c r="W65" s="6"/>
      <c r="X65" s="9"/>
      <c r="Y65" s="9"/>
      <c r="Z65" s="9"/>
      <c r="AA65" s="9"/>
      <c r="AB65" s="9"/>
      <c r="AC65" s="9"/>
      <c r="AD65" s="9"/>
      <c r="AE65" s="9"/>
      <c r="AF65" s="9"/>
    </row>
    <row r="66" ht="15.75" customHeight="1">
      <c r="A66" s="6"/>
      <c r="B66" s="52"/>
      <c r="C66" s="27" t="s">
        <v>92</v>
      </c>
      <c r="D66" s="29">
        <v>104.0</v>
      </c>
      <c r="E66" s="29">
        <v>83.0</v>
      </c>
      <c r="F66" s="29">
        <v>81.0</v>
      </c>
      <c r="G66" s="29">
        <v>77.0</v>
      </c>
      <c r="H66" s="29">
        <v>59.0</v>
      </c>
      <c r="I66" s="29">
        <v>63.0</v>
      </c>
      <c r="J66" s="29">
        <v>40.0</v>
      </c>
      <c r="K66" s="29">
        <v>71.0</v>
      </c>
      <c r="L66" s="29">
        <v>102.0</v>
      </c>
      <c r="M66" s="29">
        <v>93.0</v>
      </c>
      <c r="N66" s="29">
        <v>71.0</v>
      </c>
      <c r="O66" s="29">
        <v>79.0</v>
      </c>
      <c r="P66" s="29">
        <v>61.0</v>
      </c>
      <c r="Q66" s="29">
        <v>61.0</v>
      </c>
      <c r="R66" s="29">
        <v>64.0</v>
      </c>
      <c r="S66" s="29">
        <v>74.0</v>
      </c>
      <c r="T66" s="30"/>
      <c r="U66" s="31" t="str">
        <f t="shared" si="1"/>
        <v>-6%</v>
      </c>
      <c r="V66" s="32" t="str">
        <f t="shared" si="2"/>
        <v>-1</v>
      </c>
      <c r="W66" s="6"/>
      <c r="X66" s="9"/>
      <c r="Y66" s="9"/>
      <c r="Z66" s="9"/>
      <c r="AA66" s="9"/>
      <c r="AB66" s="9"/>
      <c r="AC66" s="9"/>
      <c r="AD66" s="9"/>
      <c r="AE66" s="9"/>
      <c r="AF66" s="9"/>
    </row>
    <row r="67" ht="15.75" customHeight="1">
      <c r="A67" s="6"/>
      <c r="B67" s="52"/>
      <c r="C67" s="27" t="s">
        <v>93</v>
      </c>
      <c r="D67" s="29">
        <v>175.0</v>
      </c>
      <c r="E67" s="29">
        <v>255.0</v>
      </c>
      <c r="F67" s="29">
        <v>219.0</v>
      </c>
      <c r="G67" s="29">
        <v>163.0</v>
      </c>
      <c r="H67" s="29">
        <v>159.0</v>
      </c>
      <c r="I67" s="29">
        <v>134.0</v>
      </c>
      <c r="J67" s="29">
        <v>137.0</v>
      </c>
      <c r="K67" s="29">
        <v>157.0</v>
      </c>
      <c r="L67" s="29">
        <v>164.0</v>
      </c>
      <c r="M67" s="29">
        <v>187.0</v>
      </c>
      <c r="N67" s="29">
        <v>185.0</v>
      </c>
      <c r="O67" s="29">
        <v>260.0</v>
      </c>
      <c r="P67" s="29">
        <v>174.0</v>
      </c>
      <c r="Q67" s="29">
        <v>194.0</v>
      </c>
      <c r="R67" s="29">
        <v>192.0</v>
      </c>
      <c r="S67" s="29">
        <v>186.0</v>
      </c>
      <c r="T67" s="30"/>
      <c r="U67" s="31" t="str">
        <f t="shared" si="1"/>
        <v>-28%</v>
      </c>
      <c r="V67" s="32" t="str">
        <f t="shared" si="2"/>
        <v>-1</v>
      </c>
      <c r="W67" s="6"/>
      <c r="X67" s="9"/>
      <c r="Y67" s="9"/>
      <c r="Z67" s="9"/>
      <c r="AA67" s="9"/>
      <c r="AB67" s="9"/>
      <c r="AC67" s="9"/>
      <c r="AD67" s="9"/>
      <c r="AE67" s="9"/>
      <c r="AF67" s="9"/>
    </row>
    <row r="68" ht="15.75" customHeight="1">
      <c r="A68" s="6"/>
      <c r="B68" s="52"/>
      <c r="C68" s="27" t="s">
        <v>94</v>
      </c>
      <c r="D68" s="29">
        <v>208.0</v>
      </c>
      <c r="E68" s="29">
        <v>152.0</v>
      </c>
      <c r="F68" s="29">
        <v>140.0</v>
      </c>
      <c r="G68" s="29">
        <v>123.0</v>
      </c>
      <c r="H68" s="29">
        <v>109.0</v>
      </c>
      <c r="I68" s="29">
        <v>105.0</v>
      </c>
      <c r="J68" s="29">
        <v>110.0</v>
      </c>
      <c r="K68" s="29">
        <v>132.0</v>
      </c>
      <c r="L68" s="29">
        <v>186.0</v>
      </c>
      <c r="M68" s="29">
        <v>175.0</v>
      </c>
      <c r="N68" s="29">
        <v>172.0</v>
      </c>
      <c r="O68" s="29">
        <v>341.0</v>
      </c>
      <c r="P68" s="29">
        <v>258.0</v>
      </c>
      <c r="Q68" s="29">
        <v>245.0</v>
      </c>
      <c r="R68" s="29">
        <v>197.0</v>
      </c>
      <c r="S68" s="29">
        <v>183.0</v>
      </c>
      <c r="T68" s="30"/>
      <c r="U68" s="31" t="str">
        <f t="shared" si="1"/>
        <v>-46%</v>
      </c>
      <c r="V68" s="32" t="str">
        <f t="shared" si="2"/>
        <v>-1</v>
      </c>
      <c r="W68" s="6"/>
      <c r="X68" s="9"/>
      <c r="Y68" s="9"/>
      <c r="Z68" s="9"/>
      <c r="AA68" s="9"/>
      <c r="AB68" s="9"/>
      <c r="AC68" s="9"/>
      <c r="AD68" s="9"/>
      <c r="AE68" s="9"/>
      <c r="AF68" s="9"/>
    </row>
    <row r="69" ht="15.75" customHeight="1">
      <c r="A69" s="6"/>
      <c r="B69" s="52"/>
      <c r="C69" s="27" t="s">
        <v>95</v>
      </c>
      <c r="D69" s="29">
        <v>79.0</v>
      </c>
      <c r="E69" s="29">
        <v>108.0</v>
      </c>
      <c r="F69" s="29">
        <v>128.0</v>
      </c>
      <c r="G69" s="29">
        <v>32.0</v>
      </c>
      <c r="H69" s="29">
        <v>49.0</v>
      </c>
      <c r="I69" s="29">
        <v>28.0</v>
      </c>
      <c r="J69" s="29">
        <v>58.0</v>
      </c>
      <c r="K69" s="29">
        <v>102.0</v>
      </c>
      <c r="L69" s="29">
        <v>168.0</v>
      </c>
      <c r="M69" s="29">
        <v>177.0</v>
      </c>
      <c r="N69" s="29">
        <v>139.0</v>
      </c>
      <c r="O69" s="29">
        <v>171.0</v>
      </c>
      <c r="P69" s="29">
        <v>130.0</v>
      </c>
      <c r="Q69" s="29">
        <v>167.0</v>
      </c>
      <c r="R69" s="29">
        <v>103.0</v>
      </c>
      <c r="S69" s="29">
        <v>61.0</v>
      </c>
      <c r="T69" s="30"/>
      <c r="U69" s="31" t="str">
        <f t="shared" si="1"/>
        <v>-64%</v>
      </c>
      <c r="V69" s="32" t="str">
        <f t="shared" si="2"/>
        <v>-1</v>
      </c>
      <c r="W69" s="6"/>
      <c r="X69" s="9"/>
      <c r="Y69" s="9"/>
      <c r="Z69" s="9"/>
      <c r="AA69" s="9"/>
      <c r="AB69" s="9"/>
      <c r="AC69" s="9"/>
      <c r="AD69" s="9"/>
      <c r="AE69" s="9"/>
      <c r="AF69" s="9"/>
    </row>
    <row r="70" ht="15.75" customHeight="1">
      <c r="A70" s="6"/>
      <c r="B70" s="52"/>
      <c r="C70" s="27" t="s">
        <v>96</v>
      </c>
      <c r="D70" s="29">
        <v>34.0</v>
      </c>
      <c r="E70" s="29">
        <v>42.0</v>
      </c>
      <c r="F70" s="29">
        <v>24.0</v>
      </c>
      <c r="G70" s="29">
        <v>26.0</v>
      </c>
      <c r="H70" s="29">
        <v>23.0</v>
      </c>
      <c r="I70" s="29">
        <v>26.0</v>
      </c>
      <c r="J70" s="29">
        <v>17.0</v>
      </c>
      <c r="K70" s="29">
        <v>21.0</v>
      </c>
      <c r="L70" s="29">
        <v>26.0</v>
      </c>
      <c r="M70" s="29">
        <v>26.0</v>
      </c>
      <c r="N70" s="29">
        <v>35.0</v>
      </c>
      <c r="O70" s="29">
        <v>34.0</v>
      </c>
      <c r="P70" s="29">
        <v>31.0</v>
      </c>
      <c r="Q70" s="29">
        <v>44.0</v>
      </c>
      <c r="R70" s="29">
        <v>31.0</v>
      </c>
      <c r="S70" s="29">
        <v>39.0</v>
      </c>
      <c r="T70" s="30"/>
      <c r="U70" s="31" t="str">
        <f t="shared" si="1"/>
        <v>15%</v>
      </c>
      <c r="V70" s="32" t="str">
        <f t="shared" si="2"/>
        <v>1</v>
      </c>
      <c r="W70" s="6"/>
      <c r="X70" s="9"/>
      <c r="Y70" s="9"/>
      <c r="Z70" s="9"/>
      <c r="AA70" s="9"/>
      <c r="AB70" s="9"/>
      <c r="AC70" s="9"/>
      <c r="AD70" s="9"/>
      <c r="AE70" s="9"/>
      <c r="AF70" s="9"/>
    </row>
    <row r="71" ht="15.75" customHeight="1">
      <c r="A71" s="6"/>
      <c r="B71" s="45" t="s">
        <v>97</v>
      </c>
      <c r="C71" s="46"/>
      <c r="D71" s="47">
        <v>797.0</v>
      </c>
      <c r="E71" s="47">
        <v>836.0</v>
      </c>
      <c r="F71" s="47">
        <v>799.0</v>
      </c>
      <c r="G71" s="48">
        <v>590.0</v>
      </c>
      <c r="H71" s="48">
        <v>612.0</v>
      </c>
      <c r="I71" s="48">
        <v>489.0</v>
      </c>
      <c r="J71" s="48">
        <v>509.0</v>
      </c>
      <c r="K71" s="48">
        <v>682.0</v>
      </c>
      <c r="L71" s="48">
        <v>801.0</v>
      </c>
      <c r="M71" s="48">
        <v>819.0</v>
      </c>
      <c r="N71" s="48">
        <v>776.0</v>
      </c>
      <c r="O71" s="48">
        <v>1202.0</v>
      </c>
      <c r="P71" s="48">
        <v>918.0</v>
      </c>
      <c r="Q71" s="48">
        <v>944.0</v>
      </c>
      <c r="R71" s="48">
        <v>779.0</v>
      </c>
      <c r="S71" s="48">
        <v>757.0</v>
      </c>
      <c r="T71" s="49"/>
      <c r="U71" s="50" t="str">
        <f t="shared" si="1"/>
        <v>-37%</v>
      </c>
      <c r="V71" s="51" t="str">
        <f t="shared" si="2"/>
        <v>-1</v>
      </c>
      <c r="W71" s="6"/>
      <c r="X71" s="9"/>
      <c r="Y71" s="9"/>
      <c r="Z71" s="9"/>
      <c r="AA71" s="9"/>
      <c r="AB71" s="9"/>
      <c r="AC71" s="9"/>
      <c r="AD71" s="9"/>
      <c r="AE71" s="9"/>
      <c r="AF71" s="9"/>
    </row>
    <row r="72" ht="18.0" customHeight="1">
      <c r="A72" s="6"/>
      <c r="B72" s="44" t="s">
        <v>29</v>
      </c>
      <c r="C72" s="27" t="s">
        <v>98</v>
      </c>
      <c r="D72" s="29">
        <v>6.0</v>
      </c>
      <c r="E72" s="29">
        <v>8.0</v>
      </c>
      <c r="F72" s="29">
        <v>19.0</v>
      </c>
      <c r="G72" s="29">
        <v>25.0</v>
      </c>
      <c r="H72" s="29">
        <v>10.0</v>
      </c>
      <c r="I72" s="29">
        <v>6.0</v>
      </c>
      <c r="J72" s="29">
        <v>28.0</v>
      </c>
      <c r="K72" s="29">
        <v>29.0</v>
      </c>
      <c r="L72" s="29">
        <v>6.0</v>
      </c>
      <c r="M72" s="29">
        <v>8.0</v>
      </c>
      <c r="N72" s="29">
        <v>17.0</v>
      </c>
      <c r="O72" s="29">
        <v>9.0</v>
      </c>
      <c r="P72" s="29">
        <v>13.0</v>
      </c>
      <c r="Q72" s="29">
        <v>5.0</v>
      </c>
      <c r="R72" s="29">
        <v>6.0</v>
      </c>
      <c r="S72" s="29">
        <v>10.0</v>
      </c>
      <c r="T72" s="30"/>
      <c r="U72" s="31" t="str">
        <f t="shared" si="1"/>
        <v>11%</v>
      </c>
      <c r="V72" s="32" t="str">
        <f t="shared" si="2"/>
        <v>1</v>
      </c>
      <c r="W72" s="6"/>
      <c r="X72" s="9"/>
      <c r="Y72" s="9"/>
      <c r="Z72" s="9"/>
      <c r="AA72" s="9"/>
      <c r="AB72" s="9"/>
      <c r="AC72" s="9"/>
      <c r="AD72" s="9"/>
      <c r="AE72" s="9"/>
      <c r="AF72" s="9"/>
    </row>
    <row r="73" ht="15.75" customHeight="1">
      <c r="A73" s="6"/>
      <c r="B73" s="52"/>
      <c r="C73" s="27" t="s">
        <v>99</v>
      </c>
      <c r="D73" s="29">
        <v>11.0</v>
      </c>
      <c r="E73" s="29">
        <v>6.0</v>
      </c>
      <c r="F73" s="29">
        <v>24.0</v>
      </c>
      <c r="G73" s="29">
        <v>4.0</v>
      </c>
      <c r="H73" s="29">
        <v>7.0</v>
      </c>
      <c r="I73" s="29">
        <v>2.0</v>
      </c>
      <c r="J73" s="29">
        <v>7.0</v>
      </c>
      <c r="K73" s="29">
        <v>14.0</v>
      </c>
      <c r="L73" s="29">
        <v>12.0</v>
      </c>
      <c r="M73" s="29">
        <v>8.0</v>
      </c>
      <c r="N73" s="29">
        <v>13.0</v>
      </c>
      <c r="O73" s="29">
        <v>14.0</v>
      </c>
      <c r="P73" s="29">
        <v>13.0</v>
      </c>
      <c r="Q73" s="29">
        <v>11.0</v>
      </c>
      <c r="R73" s="29">
        <v>9.0</v>
      </c>
      <c r="S73" s="29">
        <v>10.0</v>
      </c>
      <c r="T73" s="30"/>
      <c r="U73" s="31" t="str">
        <f t="shared" si="1"/>
        <v>-29%</v>
      </c>
      <c r="V73" s="32" t="str">
        <f t="shared" si="2"/>
        <v>-1</v>
      </c>
      <c r="W73" s="6"/>
      <c r="X73" s="9"/>
      <c r="Y73" s="9"/>
      <c r="Z73" s="9"/>
      <c r="AA73" s="9"/>
      <c r="AB73" s="9"/>
      <c r="AC73" s="9"/>
      <c r="AD73" s="9"/>
      <c r="AE73" s="9"/>
      <c r="AF73" s="9"/>
    </row>
    <row r="74" ht="15.75" customHeight="1">
      <c r="A74" s="6"/>
      <c r="B74" s="52"/>
      <c r="C74" s="27" t="s">
        <v>100</v>
      </c>
      <c r="D74" s="29">
        <v>33.0</v>
      </c>
      <c r="E74" s="29">
        <v>36.0</v>
      </c>
      <c r="F74" s="29">
        <v>59.0</v>
      </c>
      <c r="G74" s="29">
        <v>50.0</v>
      </c>
      <c r="H74" s="29">
        <v>45.0</v>
      </c>
      <c r="I74" s="29">
        <v>33.0</v>
      </c>
      <c r="J74" s="29">
        <v>46.0</v>
      </c>
      <c r="K74" s="29">
        <v>46.0</v>
      </c>
      <c r="L74" s="29">
        <v>24.0</v>
      </c>
      <c r="M74" s="29">
        <v>31.0</v>
      </c>
      <c r="N74" s="29">
        <v>78.0</v>
      </c>
      <c r="O74" s="29">
        <v>75.0</v>
      </c>
      <c r="P74" s="29">
        <v>27.0</v>
      </c>
      <c r="Q74" s="29">
        <v>28.0</v>
      </c>
      <c r="R74" s="29">
        <v>21.0</v>
      </c>
      <c r="S74" s="29">
        <v>46.0</v>
      </c>
      <c r="T74" s="30"/>
      <c r="U74" s="31" t="str">
        <f t="shared" si="1"/>
        <v>-39%</v>
      </c>
      <c r="V74" s="32" t="str">
        <f t="shared" si="2"/>
        <v>-1</v>
      </c>
      <c r="W74" s="6"/>
      <c r="X74" s="9"/>
      <c r="Y74" s="9"/>
      <c r="Z74" s="9"/>
      <c r="AA74" s="9"/>
      <c r="AB74" s="9"/>
      <c r="AC74" s="9"/>
      <c r="AD74" s="9"/>
      <c r="AE74" s="9"/>
      <c r="AF74" s="9"/>
    </row>
    <row r="75" ht="15.75" customHeight="1">
      <c r="A75" s="6"/>
      <c r="B75" s="52"/>
      <c r="C75" s="27" t="s">
        <v>101</v>
      </c>
      <c r="D75" s="29">
        <v>45.0</v>
      </c>
      <c r="E75" s="29">
        <v>42.0</v>
      </c>
      <c r="F75" s="29">
        <v>55.0</v>
      </c>
      <c r="G75" s="29">
        <v>45.0</v>
      </c>
      <c r="H75" s="29">
        <v>14.0</v>
      </c>
      <c r="I75" s="29">
        <v>17.0</v>
      </c>
      <c r="J75" s="29">
        <v>22.0</v>
      </c>
      <c r="K75" s="29">
        <v>36.0</v>
      </c>
      <c r="L75" s="29">
        <v>23.0</v>
      </c>
      <c r="M75" s="29">
        <v>22.0</v>
      </c>
      <c r="N75" s="29">
        <v>29.0</v>
      </c>
      <c r="O75" s="29">
        <v>18.0</v>
      </c>
      <c r="P75" s="29">
        <v>19.0</v>
      </c>
      <c r="Q75" s="29">
        <v>19.0</v>
      </c>
      <c r="R75" s="29">
        <v>30.0</v>
      </c>
      <c r="S75" s="29">
        <v>28.0</v>
      </c>
      <c r="T75" s="30"/>
      <c r="U75" s="31" t="str">
        <f t="shared" si="1"/>
        <v>56%</v>
      </c>
      <c r="V75" s="32" t="str">
        <f t="shared" si="2"/>
        <v>1</v>
      </c>
      <c r="W75" s="6"/>
      <c r="X75" s="9"/>
      <c r="Y75" s="9"/>
      <c r="Z75" s="9"/>
      <c r="AA75" s="9"/>
      <c r="AB75" s="9"/>
      <c r="AC75" s="9"/>
      <c r="AD75" s="9"/>
      <c r="AE75" s="9"/>
      <c r="AF75" s="9"/>
    </row>
    <row r="76" ht="15.75" customHeight="1">
      <c r="A76" s="6"/>
      <c r="B76" s="52"/>
      <c r="C76" s="27" t="s">
        <v>102</v>
      </c>
      <c r="D76" s="29">
        <v>20.0</v>
      </c>
      <c r="E76" s="29">
        <v>13.0</v>
      </c>
      <c r="F76" s="29">
        <v>15.0</v>
      </c>
      <c r="G76" s="29">
        <v>19.0</v>
      </c>
      <c r="H76" s="29">
        <v>9.0</v>
      </c>
      <c r="I76" s="29">
        <v>7.0</v>
      </c>
      <c r="J76" s="29">
        <v>12.0</v>
      </c>
      <c r="K76" s="29">
        <v>7.0</v>
      </c>
      <c r="L76" s="29">
        <v>16.0</v>
      </c>
      <c r="M76" s="29">
        <v>14.0</v>
      </c>
      <c r="N76" s="29">
        <v>29.0</v>
      </c>
      <c r="O76" s="29">
        <v>33.0</v>
      </c>
      <c r="P76" s="29">
        <v>20.0</v>
      </c>
      <c r="Q76" s="29">
        <v>14.0</v>
      </c>
      <c r="R76" s="29">
        <v>10.0</v>
      </c>
      <c r="S76" s="29">
        <v>18.0</v>
      </c>
      <c r="T76" s="30"/>
      <c r="U76" s="31" t="str">
        <f t="shared" si="1"/>
        <v>-45%</v>
      </c>
      <c r="V76" s="32" t="str">
        <f t="shared" si="2"/>
        <v>-1</v>
      </c>
      <c r="W76" s="6"/>
      <c r="X76" s="9"/>
      <c r="Y76" s="9"/>
      <c r="Z76" s="9"/>
      <c r="AA76" s="9"/>
      <c r="AB76" s="9"/>
      <c r="AC76" s="9"/>
      <c r="AD76" s="9"/>
      <c r="AE76" s="9"/>
      <c r="AF76" s="9"/>
    </row>
    <row r="77" ht="15.75" customHeight="1">
      <c r="A77" s="6"/>
      <c r="B77" s="52"/>
      <c r="C77" s="27" t="s">
        <v>103</v>
      </c>
      <c r="D77" s="29">
        <v>58.0</v>
      </c>
      <c r="E77" s="29">
        <v>41.0</v>
      </c>
      <c r="F77" s="29">
        <v>89.0</v>
      </c>
      <c r="G77" s="29">
        <v>81.0</v>
      </c>
      <c r="H77" s="29">
        <v>41.0</v>
      </c>
      <c r="I77" s="29">
        <v>23.0</v>
      </c>
      <c r="J77" s="29">
        <v>32.0</v>
      </c>
      <c r="K77" s="29">
        <v>69.0</v>
      </c>
      <c r="L77" s="29">
        <v>53.0</v>
      </c>
      <c r="M77" s="29">
        <v>49.0</v>
      </c>
      <c r="N77" s="29">
        <v>77.0</v>
      </c>
      <c r="O77" s="29">
        <v>103.0</v>
      </c>
      <c r="P77" s="29">
        <v>40.0</v>
      </c>
      <c r="Q77" s="29">
        <v>32.0</v>
      </c>
      <c r="R77" s="29">
        <v>44.0</v>
      </c>
      <c r="S77" s="29">
        <v>62.0</v>
      </c>
      <c r="T77" s="30"/>
      <c r="U77" s="31" t="str">
        <f t="shared" si="1"/>
        <v>-40%</v>
      </c>
      <c r="V77" s="32" t="str">
        <f t="shared" si="2"/>
        <v>-1</v>
      </c>
      <c r="W77" s="6"/>
      <c r="X77" s="9"/>
      <c r="Y77" s="9"/>
      <c r="Z77" s="9"/>
      <c r="AA77" s="9"/>
      <c r="AB77" s="9"/>
      <c r="AC77" s="9"/>
      <c r="AD77" s="9"/>
      <c r="AE77" s="9"/>
      <c r="AF77" s="9"/>
    </row>
    <row r="78" ht="15.75" customHeight="1">
      <c r="A78" s="6"/>
      <c r="B78" s="45" t="s">
        <v>104</v>
      </c>
      <c r="C78" s="46"/>
      <c r="D78" s="47">
        <v>173.0</v>
      </c>
      <c r="E78" s="47">
        <v>146.0</v>
      </c>
      <c r="F78" s="47">
        <v>261.0</v>
      </c>
      <c r="G78" s="48">
        <v>224.0</v>
      </c>
      <c r="H78" s="48">
        <v>126.0</v>
      </c>
      <c r="I78" s="48">
        <v>88.0</v>
      </c>
      <c r="J78" s="48">
        <v>147.0</v>
      </c>
      <c r="K78" s="48">
        <v>201.0</v>
      </c>
      <c r="L78" s="48">
        <v>134.0</v>
      </c>
      <c r="M78" s="48">
        <v>132.0</v>
      </c>
      <c r="N78" s="48">
        <v>243.0</v>
      </c>
      <c r="O78" s="48">
        <v>252.0</v>
      </c>
      <c r="P78" s="48">
        <v>132.0</v>
      </c>
      <c r="Q78" s="48">
        <v>109.0</v>
      </c>
      <c r="R78" s="48">
        <v>120.0</v>
      </c>
      <c r="S78" s="48">
        <v>174.0</v>
      </c>
      <c r="T78" s="49"/>
      <c r="U78" s="50" t="str">
        <f t="shared" si="1"/>
        <v>-31%</v>
      </c>
      <c r="V78" s="51" t="str">
        <f t="shared" si="2"/>
        <v>-1</v>
      </c>
      <c r="W78" s="6"/>
      <c r="X78" s="9"/>
      <c r="Y78" s="9"/>
      <c r="Z78" s="9"/>
      <c r="AA78" s="9"/>
      <c r="AB78" s="9"/>
      <c r="AC78" s="9"/>
      <c r="AD78" s="9"/>
      <c r="AE78" s="9"/>
      <c r="AF78" s="9"/>
    </row>
    <row r="79" ht="18.0" customHeight="1">
      <c r="A79" s="6"/>
      <c r="B79" s="44" t="s">
        <v>30</v>
      </c>
      <c r="C79" s="27" t="s">
        <v>105</v>
      </c>
      <c r="D79" s="29">
        <v>12.0</v>
      </c>
      <c r="E79" s="29">
        <v>3.0</v>
      </c>
      <c r="F79" s="29">
        <v>7.0</v>
      </c>
      <c r="G79" s="29">
        <v>4.0</v>
      </c>
      <c r="H79" s="29">
        <v>2.0</v>
      </c>
      <c r="I79" s="29">
        <v>1.0</v>
      </c>
      <c r="J79" s="29">
        <v>14.0</v>
      </c>
      <c r="K79" s="29">
        <v>4.0</v>
      </c>
      <c r="L79" s="29">
        <v>3.0</v>
      </c>
      <c r="M79" s="29">
        <v>2.0</v>
      </c>
      <c r="N79" s="29">
        <v>6.0</v>
      </c>
      <c r="O79" s="29">
        <v>5.0</v>
      </c>
      <c r="P79" s="29">
        <v>1.0</v>
      </c>
      <c r="Q79" s="29">
        <v>4.0</v>
      </c>
      <c r="R79" s="29">
        <v>5.0</v>
      </c>
      <c r="S79" s="29">
        <v>4.0</v>
      </c>
      <c r="T79" s="30"/>
      <c r="U79" s="31" t="str">
        <f t="shared" si="1"/>
        <v>-20%</v>
      </c>
      <c r="V79" s="32" t="str">
        <f t="shared" si="2"/>
        <v>-1</v>
      </c>
      <c r="W79" s="6"/>
      <c r="X79" s="9"/>
      <c r="Y79" s="9"/>
      <c r="Z79" s="9"/>
      <c r="AA79" s="9"/>
      <c r="AB79" s="9"/>
      <c r="AC79" s="9"/>
      <c r="AD79" s="9"/>
      <c r="AE79" s="9"/>
      <c r="AF79" s="9"/>
    </row>
    <row r="80" ht="15.75" customHeight="1">
      <c r="A80" s="6"/>
      <c r="B80" s="45" t="s">
        <v>106</v>
      </c>
      <c r="C80" s="46"/>
      <c r="D80" s="47">
        <v>12.0</v>
      </c>
      <c r="E80" s="47">
        <v>3.0</v>
      </c>
      <c r="F80" s="47">
        <v>7.0</v>
      </c>
      <c r="G80" s="48">
        <v>4.0</v>
      </c>
      <c r="H80" s="48">
        <v>2.0</v>
      </c>
      <c r="I80" s="48">
        <v>1.0</v>
      </c>
      <c r="J80" s="48">
        <v>14.0</v>
      </c>
      <c r="K80" s="48">
        <v>4.0</v>
      </c>
      <c r="L80" s="48">
        <v>3.0</v>
      </c>
      <c r="M80" s="48">
        <v>2.0</v>
      </c>
      <c r="N80" s="48">
        <v>6.0</v>
      </c>
      <c r="O80" s="48">
        <v>5.0</v>
      </c>
      <c r="P80" s="48">
        <v>1.0</v>
      </c>
      <c r="Q80" s="48">
        <v>4.0</v>
      </c>
      <c r="R80" s="48">
        <v>5.0</v>
      </c>
      <c r="S80" s="48">
        <v>4.0</v>
      </c>
      <c r="T80" s="49"/>
      <c r="U80" s="50" t="str">
        <f t="shared" si="1"/>
        <v>-20%</v>
      </c>
      <c r="V80" s="51" t="str">
        <f t="shared" si="2"/>
        <v>-1</v>
      </c>
      <c r="W80" s="6"/>
      <c r="X80" s="9"/>
      <c r="Y80" s="9"/>
      <c r="Z80" s="9"/>
      <c r="AA80" s="9"/>
      <c r="AB80" s="9"/>
      <c r="AC80" s="9"/>
      <c r="AD80" s="9"/>
      <c r="AE80" s="9"/>
      <c r="AF80" s="9"/>
    </row>
    <row r="81" ht="18.0" customHeight="1">
      <c r="A81" s="6"/>
      <c r="B81" s="44" t="s">
        <v>31</v>
      </c>
      <c r="C81" s="27" t="s">
        <v>107</v>
      </c>
      <c r="D81" s="29">
        <v>5.0</v>
      </c>
      <c r="E81" s="29">
        <v>11.0</v>
      </c>
      <c r="F81" s="29">
        <v>6.0</v>
      </c>
      <c r="G81" s="29">
        <v>8.0</v>
      </c>
      <c r="H81" s="29">
        <v>6.0</v>
      </c>
      <c r="I81" s="29">
        <v>6.0</v>
      </c>
      <c r="J81" s="29">
        <v>8.0</v>
      </c>
      <c r="K81" s="29"/>
      <c r="L81" s="29">
        <v>2.0</v>
      </c>
      <c r="M81" s="29">
        <v>3.0</v>
      </c>
      <c r="N81" s="29">
        <v>4.0</v>
      </c>
      <c r="O81" s="29">
        <v>8.0</v>
      </c>
      <c r="P81" s="29">
        <v>5.0</v>
      </c>
      <c r="Q81" s="29">
        <v>2.0</v>
      </c>
      <c r="R81" s="29">
        <v>5.0</v>
      </c>
      <c r="S81" s="29">
        <v>8.0</v>
      </c>
      <c r="T81" s="30"/>
      <c r="U81" s="31" t="str">
        <f t="shared" si="1"/>
        <v>0%</v>
      </c>
      <c r="V81" s="32" t="str">
        <f t="shared" si="2"/>
        <v>0</v>
      </c>
      <c r="W81" s="6"/>
      <c r="X81" s="9"/>
      <c r="Y81" s="9"/>
      <c r="Z81" s="9"/>
      <c r="AA81" s="9"/>
      <c r="AB81" s="9"/>
      <c r="AC81" s="9"/>
      <c r="AD81" s="9"/>
      <c r="AE81" s="9"/>
      <c r="AF81" s="9"/>
    </row>
    <row r="82" ht="15.75" customHeight="1">
      <c r="A82" s="6"/>
      <c r="B82" s="52"/>
      <c r="C82" s="27" t="s">
        <v>108</v>
      </c>
      <c r="D82" s="29">
        <v>9.0</v>
      </c>
      <c r="E82" s="29">
        <v>4.0</v>
      </c>
      <c r="F82" s="29">
        <v>6.0</v>
      </c>
      <c r="G82" s="29">
        <v>3.0</v>
      </c>
      <c r="H82" s="29">
        <v>4.0</v>
      </c>
      <c r="I82" s="29">
        <v>1.0</v>
      </c>
      <c r="J82" s="29">
        <v>1.0</v>
      </c>
      <c r="K82" s="29">
        <v>7.0</v>
      </c>
      <c r="L82" s="29">
        <v>14.0</v>
      </c>
      <c r="M82" s="29">
        <v>18.0</v>
      </c>
      <c r="N82" s="29">
        <v>13.0</v>
      </c>
      <c r="O82" s="29">
        <v>15.0</v>
      </c>
      <c r="P82" s="29">
        <v>17.0</v>
      </c>
      <c r="Q82" s="29">
        <v>22.0</v>
      </c>
      <c r="R82" s="29">
        <v>31.0</v>
      </c>
      <c r="S82" s="29">
        <v>36.0</v>
      </c>
      <c r="T82" s="30"/>
      <c r="U82" s="31" t="str">
        <f t="shared" si="1"/>
        <v>140%</v>
      </c>
      <c r="V82" s="32" t="str">
        <f t="shared" si="2"/>
        <v>1</v>
      </c>
      <c r="W82" s="6"/>
      <c r="X82" s="9"/>
      <c r="Y82" s="9"/>
      <c r="Z82" s="9"/>
      <c r="AA82" s="9"/>
      <c r="AB82" s="9"/>
      <c r="AC82" s="9"/>
      <c r="AD82" s="9"/>
      <c r="AE82" s="9"/>
      <c r="AF82" s="9"/>
    </row>
    <row r="83" ht="15.75" customHeight="1">
      <c r="A83" s="6"/>
      <c r="B83" s="45" t="s">
        <v>109</v>
      </c>
      <c r="C83" s="46"/>
      <c r="D83" s="47">
        <v>14.0</v>
      </c>
      <c r="E83" s="47">
        <v>15.0</v>
      </c>
      <c r="F83" s="47">
        <v>12.0</v>
      </c>
      <c r="G83" s="48">
        <v>11.0</v>
      </c>
      <c r="H83" s="48">
        <v>10.0</v>
      </c>
      <c r="I83" s="48">
        <v>7.0</v>
      </c>
      <c r="J83" s="48">
        <v>9.0</v>
      </c>
      <c r="K83" s="48">
        <v>7.0</v>
      </c>
      <c r="L83" s="48">
        <v>16.0</v>
      </c>
      <c r="M83" s="48">
        <v>21.0</v>
      </c>
      <c r="N83" s="48">
        <v>17.0</v>
      </c>
      <c r="O83" s="48">
        <v>23.0</v>
      </c>
      <c r="P83" s="48">
        <v>22.0</v>
      </c>
      <c r="Q83" s="48">
        <v>24.0</v>
      </c>
      <c r="R83" s="48">
        <v>36.0</v>
      </c>
      <c r="S83" s="48">
        <v>44.0</v>
      </c>
      <c r="T83" s="49"/>
      <c r="U83" s="31" t="str">
        <f t="shared" si="1"/>
        <v>91%</v>
      </c>
      <c r="V83" s="53" t="str">
        <f t="shared" si="2"/>
        <v>1</v>
      </c>
      <c r="W83" s="6"/>
      <c r="X83" s="9"/>
      <c r="Y83" s="9"/>
      <c r="Z83" s="9"/>
      <c r="AA83" s="9"/>
      <c r="AB83" s="9"/>
      <c r="AC83" s="9"/>
      <c r="AD83" s="9"/>
      <c r="AE83" s="9"/>
      <c r="AF83" s="9"/>
    </row>
    <row r="84" ht="18.0" customHeight="1">
      <c r="A84" s="6"/>
      <c r="B84" s="44" t="s">
        <v>32</v>
      </c>
      <c r="C84" s="27" t="s">
        <v>110</v>
      </c>
      <c r="D84" s="29">
        <v>74.0</v>
      </c>
      <c r="E84" s="29">
        <v>72.0</v>
      </c>
      <c r="F84" s="29">
        <v>78.0</v>
      </c>
      <c r="G84" s="29">
        <v>63.0</v>
      </c>
      <c r="H84" s="29">
        <v>66.0</v>
      </c>
      <c r="I84" s="29">
        <v>67.0</v>
      </c>
      <c r="J84" s="29">
        <v>76.0</v>
      </c>
      <c r="K84" s="29">
        <v>105.0</v>
      </c>
      <c r="L84" s="29">
        <v>88.0</v>
      </c>
      <c r="M84" s="29">
        <v>71.0</v>
      </c>
      <c r="N84" s="29">
        <v>79.0</v>
      </c>
      <c r="O84" s="29">
        <v>108.0</v>
      </c>
      <c r="P84" s="29">
        <v>89.0</v>
      </c>
      <c r="Q84" s="29">
        <v>104.0</v>
      </c>
      <c r="R84" s="29">
        <v>79.0</v>
      </c>
      <c r="S84" s="29">
        <v>91.0</v>
      </c>
      <c r="T84" s="30"/>
      <c r="U84" s="31" t="str">
        <f t="shared" si="1"/>
        <v>-16%</v>
      </c>
      <c r="V84" s="32" t="str">
        <f t="shared" si="2"/>
        <v>-1</v>
      </c>
      <c r="W84" s="6"/>
      <c r="X84" s="9"/>
      <c r="Y84" s="9"/>
      <c r="Z84" s="9"/>
      <c r="AA84" s="9"/>
      <c r="AB84" s="9"/>
      <c r="AC84" s="9"/>
      <c r="AD84" s="9"/>
      <c r="AE84" s="9"/>
      <c r="AF84" s="9"/>
    </row>
    <row r="85" ht="15.75" customHeight="1">
      <c r="A85" s="6"/>
      <c r="B85" s="52"/>
      <c r="C85" s="27" t="s">
        <v>111</v>
      </c>
      <c r="D85" s="29">
        <v>19.0</v>
      </c>
      <c r="E85" s="29">
        <v>15.0</v>
      </c>
      <c r="F85" s="29">
        <v>15.0</v>
      </c>
      <c r="G85" s="29">
        <v>10.0</v>
      </c>
      <c r="H85" s="29">
        <v>11.0</v>
      </c>
      <c r="I85" s="29">
        <v>5.0</v>
      </c>
      <c r="J85" s="29">
        <v>16.0</v>
      </c>
      <c r="K85" s="29">
        <v>22.0</v>
      </c>
      <c r="L85" s="29">
        <v>22.0</v>
      </c>
      <c r="M85" s="29">
        <v>26.0</v>
      </c>
      <c r="N85" s="29">
        <v>12.0</v>
      </c>
      <c r="O85" s="29">
        <v>26.0</v>
      </c>
      <c r="P85" s="29">
        <v>15.0</v>
      </c>
      <c r="Q85" s="29">
        <v>20.0</v>
      </c>
      <c r="R85" s="29">
        <v>19.0</v>
      </c>
      <c r="S85" s="29">
        <v>12.0</v>
      </c>
      <c r="T85" s="30"/>
      <c r="U85" s="31" t="str">
        <f t="shared" si="1"/>
        <v>-54%</v>
      </c>
      <c r="V85" s="32" t="str">
        <f t="shared" si="2"/>
        <v>-1</v>
      </c>
      <c r="W85" s="6"/>
      <c r="X85" s="9"/>
      <c r="Y85" s="9"/>
      <c r="Z85" s="9"/>
      <c r="AA85" s="9"/>
      <c r="AB85" s="9"/>
      <c r="AC85" s="9"/>
      <c r="AD85" s="9"/>
      <c r="AE85" s="9"/>
      <c r="AF85" s="9"/>
    </row>
    <row r="86" ht="15.75" customHeight="1">
      <c r="A86" s="6"/>
      <c r="B86" s="52"/>
      <c r="C86" s="27" t="s">
        <v>112</v>
      </c>
      <c r="D86" s="29">
        <v>38.0</v>
      </c>
      <c r="E86" s="29">
        <v>14.0</v>
      </c>
      <c r="F86" s="29">
        <v>22.0</v>
      </c>
      <c r="G86" s="29">
        <v>28.0</v>
      </c>
      <c r="H86" s="29">
        <v>29.0</v>
      </c>
      <c r="I86" s="29">
        <v>21.0</v>
      </c>
      <c r="J86" s="29">
        <v>22.0</v>
      </c>
      <c r="K86" s="29">
        <v>32.0</v>
      </c>
      <c r="L86" s="29">
        <v>13.0</v>
      </c>
      <c r="M86" s="29">
        <v>25.0</v>
      </c>
      <c r="N86" s="29">
        <v>12.0</v>
      </c>
      <c r="O86" s="29">
        <v>24.0</v>
      </c>
      <c r="P86" s="29">
        <v>39.0</v>
      </c>
      <c r="Q86" s="29">
        <v>33.0</v>
      </c>
      <c r="R86" s="29">
        <v>30.0</v>
      </c>
      <c r="S86" s="29">
        <v>39.0</v>
      </c>
      <c r="T86" s="30"/>
      <c r="U86" s="31" t="str">
        <f t="shared" si="1"/>
        <v>63%</v>
      </c>
      <c r="V86" s="32" t="str">
        <f t="shared" si="2"/>
        <v>1</v>
      </c>
      <c r="W86" s="6"/>
      <c r="X86" s="9"/>
      <c r="Y86" s="9"/>
      <c r="Z86" s="9"/>
      <c r="AA86" s="9"/>
      <c r="AB86" s="9"/>
      <c r="AC86" s="9"/>
      <c r="AD86" s="9"/>
      <c r="AE86" s="9"/>
      <c r="AF86" s="9"/>
    </row>
    <row r="87" ht="15.75" customHeight="1">
      <c r="A87" s="6"/>
      <c r="B87" s="52"/>
      <c r="C87" s="27" t="s">
        <v>113</v>
      </c>
      <c r="D87" s="29">
        <v>211.0</v>
      </c>
      <c r="E87" s="29">
        <v>238.0</v>
      </c>
      <c r="F87" s="29">
        <v>214.0</v>
      </c>
      <c r="G87" s="29">
        <v>161.0</v>
      </c>
      <c r="H87" s="29">
        <v>142.0</v>
      </c>
      <c r="I87" s="29">
        <v>68.0</v>
      </c>
      <c r="J87" s="29">
        <v>142.0</v>
      </c>
      <c r="K87" s="29">
        <v>109.0</v>
      </c>
      <c r="L87" s="29">
        <v>76.0</v>
      </c>
      <c r="M87" s="29">
        <v>111.0</v>
      </c>
      <c r="N87" s="29">
        <v>96.0</v>
      </c>
      <c r="O87" s="29">
        <v>217.0</v>
      </c>
      <c r="P87" s="29">
        <v>200.0</v>
      </c>
      <c r="Q87" s="29">
        <v>232.0</v>
      </c>
      <c r="R87" s="29">
        <v>133.0</v>
      </c>
      <c r="S87" s="29">
        <v>185.0</v>
      </c>
      <c r="T87" s="30"/>
      <c r="U87" s="31" t="str">
        <f t="shared" si="1"/>
        <v>-15%</v>
      </c>
      <c r="V87" s="32" t="str">
        <f t="shared" si="2"/>
        <v>-1</v>
      </c>
      <c r="W87" s="6"/>
      <c r="X87" s="9"/>
      <c r="Y87" s="9"/>
      <c r="Z87" s="9"/>
      <c r="AA87" s="9"/>
      <c r="AB87" s="9"/>
      <c r="AC87" s="9"/>
      <c r="AD87" s="9"/>
      <c r="AE87" s="9"/>
      <c r="AF87" s="9"/>
    </row>
    <row r="88" ht="15.75" customHeight="1">
      <c r="A88" s="6"/>
      <c r="B88" s="52"/>
      <c r="C88" s="27" t="s">
        <v>114</v>
      </c>
      <c r="D88" s="29">
        <v>58.0</v>
      </c>
      <c r="E88" s="29">
        <v>51.0</v>
      </c>
      <c r="F88" s="29">
        <v>46.0</v>
      </c>
      <c r="G88" s="29">
        <v>44.0</v>
      </c>
      <c r="H88" s="29">
        <v>31.0</v>
      </c>
      <c r="I88" s="29">
        <v>26.0</v>
      </c>
      <c r="J88" s="29">
        <v>39.0</v>
      </c>
      <c r="K88" s="29">
        <v>36.0</v>
      </c>
      <c r="L88" s="29">
        <v>25.0</v>
      </c>
      <c r="M88" s="29">
        <v>29.0</v>
      </c>
      <c r="N88" s="29">
        <v>40.0</v>
      </c>
      <c r="O88" s="29">
        <v>36.0</v>
      </c>
      <c r="P88" s="29">
        <v>27.0</v>
      </c>
      <c r="Q88" s="29">
        <v>20.0</v>
      </c>
      <c r="R88" s="29">
        <v>23.0</v>
      </c>
      <c r="S88" s="29">
        <v>16.0</v>
      </c>
      <c r="T88" s="30"/>
      <c r="U88" s="31" t="str">
        <f t="shared" si="1"/>
        <v>-56%</v>
      </c>
      <c r="V88" s="32" t="str">
        <f t="shared" si="2"/>
        <v>-1</v>
      </c>
      <c r="W88" s="6"/>
      <c r="X88" s="9"/>
      <c r="Y88" s="9"/>
      <c r="Z88" s="9"/>
      <c r="AA88" s="9"/>
      <c r="AB88" s="9"/>
      <c r="AC88" s="9"/>
      <c r="AD88" s="9"/>
      <c r="AE88" s="9"/>
      <c r="AF88" s="9"/>
    </row>
    <row r="89" ht="15.75" customHeight="1">
      <c r="A89" s="6"/>
      <c r="B89" s="52"/>
      <c r="C89" s="27" t="s">
        <v>115</v>
      </c>
      <c r="D89" s="29">
        <v>7.0</v>
      </c>
      <c r="E89" s="29">
        <v>5.0</v>
      </c>
      <c r="F89" s="29">
        <v>3.0</v>
      </c>
      <c r="G89" s="29">
        <v>6.0</v>
      </c>
      <c r="H89" s="29">
        <v>3.0</v>
      </c>
      <c r="I89" s="29">
        <v>2.0</v>
      </c>
      <c r="J89" s="29">
        <v>1.0</v>
      </c>
      <c r="K89" s="29">
        <v>8.0</v>
      </c>
      <c r="L89" s="29">
        <v>4.0</v>
      </c>
      <c r="M89" s="29">
        <v>7.0</v>
      </c>
      <c r="N89" s="29">
        <v>2.0</v>
      </c>
      <c r="O89" s="29">
        <v>6.0</v>
      </c>
      <c r="P89" s="29">
        <v>2.0</v>
      </c>
      <c r="Q89" s="29">
        <v>1.0</v>
      </c>
      <c r="R89" s="29">
        <v>5.0</v>
      </c>
      <c r="S89" s="29">
        <v>7.0</v>
      </c>
      <c r="T89" s="30"/>
      <c r="U89" s="31" t="str">
        <f t="shared" si="1"/>
        <v>17%</v>
      </c>
      <c r="V89" s="32" t="str">
        <f t="shared" si="2"/>
        <v>1</v>
      </c>
      <c r="W89" s="6"/>
      <c r="X89" s="9"/>
      <c r="Y89" s="9"/>
      <c r="Z89" s="9"/>
      <c r="AA89" s="9"/>
      <c r="AB89" s="9"/>
      <c r="AC89" s="9"/>
      <c r="AD89" s="9"/>
      <c r="AE89" s="9"/>
      <c r="AF89" s="9"/>
    </row>
    <row r="90" ht="15.75" customHeight="1">
      <c r="A90" s="6"/>
      <c r="B90" s="52"/>
      <c r="C90" s="27" t="s">
        <v>116</v>
      </c>
      <c r="D90" s="29">
        <v>16.0</v>
      </c>
      <c r="E90" s="29">
        <v>27.0</v>
      </c>
      <c r="F90" s="29">
        <v>24.0</v>
      </c>
      <c r="G90" s="29">
        <v>15.0</v>
      </c>
      <c r="H90" s="29">
        <v>19.0</v>
      </c>
      <c r="I90" s="29">
        <v>14.0</v>
      </c>
      <c r="J90" s="29">
        <v>11.0</v>
      </c>
      <c r="K90" s="29">
        <v>14.0</v>
      </c>
      <c r="L90" s="29">
        <v>24.0</v>
      </c>
      <c r="M90" s="29">
        <v>20.0</v>
      </c>
      <c r="N90" s="29">
        <v>18.0</v>
      </c>
      <c r="O90" s="29">
        <v>33.0</v>
      </c>
      <c r="P90" s="29">
        <v>22.0</v>
      </c>
      <c r="Q90" s="29">
        <v>30.0</v>
      </c>
      <c r="R90" s="29">
        <v>27.0</v>
      </c>
      <c r="S90" s="29">
        <v>32.0</v>
      </c>
      <c r="T90" s="30"/>
      <c r="U90" s="31" t="str">
        <f t="shared" si="1"/>
        <v>-3%</v>
      </c>
      <c r="V90" s="32" t="str">
        <f t="shared" si="2"/>
        <v>0</v>
      </c>
      <c r="W90" s="6"/>
      <c r="X90" s="9"/>
      <c r="Y90" s="9"/>
      <c r="Z90" s="9"/>
      <c r="AA90" s="9"/>
      <c r="AB90" s="9"/>
      <c r="AC90" s="9"/>
      <c r="AD90" s="9"/>
      <c r="AE90" s="9"/>
      <c r="AF90" s="9"/>
    </row>
    <row r="91" ht="15.75" customHeight="1">
      <c r="A91" s="6"/>
      <c r="B91" s="52"/>
      <c r="C91" s="27" t="s">
        <v>117</v>
      </c>
      <c r="D91" s="29">
        <v>9.0</v>
      </c>
      <c r="E91" s="29">
        <v>10.0</v>
      </c>
      <c r="F91" s="29">
        <v>14.0</v>
      </c>
      <c r="G91" s="29">
        <v>8.0</v>
      </c>
      <c r="H91" s="29">
        <v>11.0</v>
      </c>
      <c r="I91" s="29">
        <v>3.0</v>
      </c>
      <c r="J91" s="29">
        <v>6.0</v>
      </c>
      <c r="K91" s="29">
        <v>11.0</v>
      </c>
      <c r="L91" s="29">
        <v>12.0</v>
      </c>
      <c r="M91" s="29">
        <v>4.0</v>
      </c>
      <c r="N91" s="29">
        <v>7.0</v>
      </c>
      <c r="O91" s="29">
        <v>12.0</v>
      </c>
      <c r="P91" s="29">
        <v>11.0</v>
      </c>
      <c r="Q91" s="29">
        <v>5.0</v>
      </c>
      <c r="R91" s="29">
        <v>11.0</v>
      </c>
      <c r="S91" s="29">
        <v>3.0</v>
      </c>
      <c r="T91" s="30"/>
      <c r="U91" s="31" t="str">
        <f t="shared" si="1"/>
        <v>-75%</v>
      </c>
      <c r="V91" s="32" t="str">
        <f t="shared" si="2"/>
        <v>-1</v>
      </c>
      <c r="W91" s="6"/>
      <c r="X91" s="9"/>
      <c r="Y91" s="9"/>
      <c r="Z91" s="9"/>
      <c r="AA91" s="9"/>
      <c r="AB91" s="9"/>
      <c r="AC91" s="9"/>
      <c r="AD91" s="9"/>
      <c r="AE91" s="9"/>
      <c r="AF91" s="9"/>
    </row>
    <row r="92" ht="15.75" customHeight="1">
      <c r="A92" s="6"/>
      <c r="B92" s="52"/>
      <c r="C92" s="27" t="s">
        <v>118</v>
      </c>
      <c r="D92" s="29">
        <v>10.0</v>
      </c>
      <c r="E92" s="29">
        <v>3.0</v>
      </c>
      <c r="F92" s="29">
        <v>5.0</v>
      </c>
      <c r="G92" s="29">
        <v>6.0</v>
      </c>
      <c r="H92" s="29">
        <v>1.0</v>
      </c>
      <c r="I92" s="29">
        <v>6.0</v>
      </c>
      <c r="J92" s="29">
        <v>5.0</v>
      </c>
      <c r="K92" s="29">
        <v>11.0</v>
      </c>
      <c r="L92" s="29">
        <v>11.0</v>
      </c>
      <c r="M92" s="29">
        <v>13.0</v>
      </c>
      <c r="N92" s="29">
        <v>15.0</v>
      </c>
      <c r="O92" s="29">
        <v>6.0</v>
      </c>
      <c r="P92" s="29">
        <v>8.0</v>
      </c>
      <c r="Q92" s="29">
        <v>3.0</v>
      </c>
      <c r="R92" s="29">
        <v>1.0</v>
      </c>
      <c r="S92" s="29">
        <v>4.0</v>
      </c>
      <c r="T92" s="30"/>
      <c r="U92" s="31" t="str">
        <f t="shared" si="1"/>
        <v>-33%</v>
      </c>
      <c r="V92" s="32" t="str">
        <f t="shared" si="2"/>
        <v>-1</v>
      </c>
      <c r="W92" s="6"/>
      <c r="X92" s="9"/>
      <c r="Y92" s="9"/>
      <c r="Z92" s="9"/>
      <c r="AA92" s="9"/>
      <c r="AB92" s="9"/>
      <c r="AC92" s="9"/>
      <c r="AD92" s="9"/>
      <c r="AE92" s="9"/>
      <c r="AF92" s="9"/>
    </row>
    <row r="93" ht="15.75" customHeight="1">
      <c r="A93" s="6"/>
      <c r="B93" s="52"/>
      <c r="C93" s="27" t="s">
        <v>119</v>
      </c>
      <c r="D93" s="29">
        <v>4.0</v>
      </c>
      <c r="E93" s="29">
        <v>2.0</v>
      </c>
      <c r="F93" s="29">
        <v>2.0</v>
      </c>
      <c r="G93" s="29">
        <v>2.0</v>
      </c>
      <c r="H93" s="29"/>
      <c r="I93" s="29">
        <v>1.0</v>
      </c>
      <c r="J93" s="29">
        <v>2.0</v>
      </c>
      <c r="K93" s="29">
        <v>1.0</v>
      </c>
      <c r="L93" s="29">
        <v>1.0</v>
      </c>
      <c r="M93" s="29">
        <v>4.0</v>
      </c>
      <c r="N93" s="29">
        <v>3.0</v>
      </c>
      <c r="O93" s="29">
        <v>1.0</v>
      </c>
      <c r="P93" s="29">
        <v>1.0</v>
      </c>
      <c r="Q93" s="29">
        <v>2.0</v>
      </c>
      <c r="R93" s="29"/>
      <c r="S93" s="29"/>
      <c r="T93" s="30"/>
      <c r="U93" s="31" t="str">
        <f t="shared" si="1"/>
        <v>-100%</v>
      </c>
      <c r="V93" s="32" t="str">
        <f t="shared" si="2"/>
        <v>-1</v>
      </c>
      <c r="W93" s="6"/>
      <c r="X93" s="9"/>
      <c r="Y93" s="9"/>
      <c r="Z93" s="9"/>
      <c r="AA93" s="9"/>
      <c r="AB93" s="9"/>
      <c r="AC93" s="9"/>
      <c r="AD93" s="9"/>
      <c r="AE93" s="9"/>
      <c r="AF93" s="9"/>
    </row>
    <row r="94" ht="15.75" customHeight="1">
      <c r="A94" s="6"/>
      <c r="B94" s="52"/>
      <c r="C94" s="27" t="s">
        <v>120</v>
      </c>
      <c r="D94" s="29">
        <v>69.0</v>
      </c>
      <c r="E94" s="29">
        <v>34.0</v>
      </c>
      <c r="F94" s="29">
        <v>25.0</v>
      </c>
      <c r="G94" s="29">
        <v>18.0</v>
      </c>
      <c r="H94" s="29">
        <v>17.0</v>
      </c>
      <c r="I94" s="29">
        <v>7.0</v>
      </c>
      <c r="J94" s="29">
        <v>12.0</v>
      </c>
      <c r="K94" s="29">
        <v>104.0</v>
      </c>
      <c r="L94" s="29">
        <v>92.0</v>
      </c>
      <c r="M94" s="29">
        <v>74.0</v>
      </c>
      <c r="N94" s="29">
        <v>45.0</v>
      </c>
      <c r="O94" s="29">
        <v>22.0</v>
      </c>
      <c r="P94" s="29">
        <v>19.0</v>
      </c>
      <c r="Q94" s="29">
        <v>13.0</v>
      </c>
      <c r="R94" s="29">
        <v>11.0</v>
      </c>
      <c r="S94" s="29">
        <v>13.0</v>
      </c>
      <c r="T94" s="30"/>
      <c r="U94" s="31" t="str">
        <f t="shared" si="1"/>
        <v>-41%</v>
      </c>
      <c r="V94" s="32" t="str">
        <f t="shared" si="2"/>
        <v>-1</v>
      </c>
      <c r="W94" s="6"/>
      <c r="X94" s="9"/>
      <c r="Y94" s="9"/>
      <c r="Z94" s="9"/>
      <c r="AA94" s="9"/>
      <c r="AB94" s="9"/>
      <c r="AC94" s="9"/>
      <c r="AD94" s="9"/>
      <c r="AE94" s="9"/>
      <c r="AF94" s="9"/>
    </row>
    <row r="95" ht="15.75" customHeight="1">
      <c r="A95" s="6"/>
      <c r="B95" s="45" t="s">
        <v>121</v>
      </c>
      <c r="C95" s="46"/>
      <c r="D95" s="47">
        <v>515.0</v>
      </c>
      <c r="E95" s="47">
        <v>471.0</v>
      </c>
      <c r="F95" s="47">
        <v>448.0</v>
      </c>
      <c r="G95" s="48">
        <v>361.0</v>
      </c>
      <c r="H95" s="48">
        <v>329.0</v>
      </c>
      <c r="I95" s="48">
        <v>220.0</v>
      </c>
      <c r="J95" s="48">
        <v>332.0</v>
      </c>
      <c r="K95" s="48">
        <v>453.0</v>
      </c>
      <c r="L95" s="48">
        <v>367.0</v>
      </c>
      <c r="M95" s="48">
        <v>384.0</v>
      </c>
      <c r="N95" s="48">
        <v>329.0</v>
      </c>
      <c r="O95" s="48">
        <v>491.0</v>
      </c>
      <c r="P95" s="48">
        <v>433.0</v>
      </c>
      <c r="Q95" s="48">
        <v>463.0</v>
      </c>
      <c r="R95" s="48">
        <v>339.0</v>
      </c>
      <c r="S95" s="48">
        <v>402.0</v>
      </c>
      <c r="T95" s="49"/>
      <c r="U95" s="50" t="str">
        <f t="shared" si="1"/>
        <v>-18%</v>
      </c>
      <c r="V95" s="51" t="str">
        <f t="shared" si="2"/>
        <v>-1</v>
      </c>
      <c r="W95" s="6"/>
      <c r="X95" s="9"/>
      <c r="Y95" s="9"/>
      <c r="Z95" s="9"/>
      <c r="AA95" s="9"/>
      <c r="AB95" s="9"/>
      <c r="AC95" s="9"/>
      <c r="AD95" s="9"/>
      <c r="AE95" s="9"/>
      <c r="AF95" s="9"/>
    </row>
    <row r="96" ht="15.75" customHeight="1">
      <c r="A96" s="6"/>
      <c r="B96" s="54" t="s">
        <v>33</v>
      </c>
      <c r="C96" s="54"/>
      <c r="D96" s="55" t="str">
        <f t="shared" ref="D96:S96" si="3">+D95+D80+D78+D71+D64+D58+D48+D40+D30+D27+D10+D83</f>
        <v>10,561</v>
      </c>
      <c r="E96" s="55" t="str">
        <f t="shared" si="3"/>
        <v>10,141</v>
      </c>
      <c r="F96" s="55" t="str">
        <f t="shared" si="3"/>
        <v>11,540</v>
      </c>
      <c r="G96" s="55" t="str">
        <f t="shared" si="3"/>
        <v>7,395</v>
      </c>
      <c r="H96" s="55" t="str">
        <f t="shared" si="3"/>
        <v>7,393</v>
      </c>
      <c r="I96" s="55" t="str">
        <f t="shared" si="3"/>
        <v>6,547</v>
      </c>
      <c r="J96" s="55" t="str">
        <f t="shared" si="3"/>
        <v>7,575</v>
      </c>
      <c r="K96" s="55" t="str">
        <f t="shared" si="3"/>
        <v>7,033</v>
      </c>
      <c r="L96" s="55" t="str">
        <f t="shared" si="3"/>
        <v>8,068</v>
      </c>
      <c r="M96" s="55" t="str">
        <f t="shared" si="3"/>
        <v>7,418</v>
      </c>
      <c r="N96" s="55" t="str">
        <f t="shared" si="3"/>
        <v>7,018</v>
      </c>
      <c r="O96" s="55" t="str">
        <f t="shared" si="3"/>
        <v>8,094</v>
      </c>
      <c r="P96" s="55" t="str">
        <f t="shared" si="3"/>
        <v>6,040</v>
      </c>
      <c r="Q96" s="55" t="str">
        <f t="shared" si="3"/>
        <v>6,167</v>
      </c>
      <c r="R96" s="55" t="str">
        <f t="shared" si="3"/>
        <v>5,943</v>
      </c>
      <c r="S96" s="55" t="str">
        <f t="shared" si="3"/>
        <v>6,584</v>
      </c>
      <c r="T96" s="56"/>
      <c r="U96" s="36" t="str">
        <f t="shared" si="1"/>
        <v>-19%</v>
      </c>
      <c r="V96" s="57" t="str">
        <f t="shared" si="2"/>
        <v>-1</v>
      </c>
      <c r="W96" s="6"/>
      <c r="X96" s="9"/>
      <c r="Y96" s="9"/>
      <c r="Z96" s="9"/>
      <c r="AA96" s="9"/>
      <c r="AB96" s="9"/>
      <c r="AC96" s="9"/>
      <c r="AD96" s="9"/>
      <c r="AE96" s="9"/>
      <c r="AF96" s="9"/>
    </row>
    <row r="97" ht="12.75" customHeight="1">
      <c r="A97" s="6"/>
      <c r="B97" s="6"/>
      <c r="C97" s="6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8"/>
      <c r="Q97" s="8"/>
      <c r="R97" s="8"/>
      <c r="S97" s="8"/>
      <c r="T97" s="6"/>
      <c r="U97" s="6"/>
      <c r="V97" s="6"/>
      <c r="W97" s="6"/>
      <c r="X97" s="9"/>
      <c r="Y97" s="9"/>
      <c r="Z97" s="9"/>
      <c r="AA97" s="9"/>
      <c r="AB97" s="9"/>
      <c r="AC97" s="9"/>
      <c r="AD97" s="9"/>
      <c r="AE97" s="9"/>
      <c r="AF97" s="9"/>
    </row>
    <row r="98" ht="12.75" hidden="1" customHeight="1">
      <c r="A98" s="9"/>
      <c r="B98" s="9"/>
      <c r="C98" s="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12"/>
      <c r="Q98" s="12"/>
      <c r="R98" s="12"/>
      <c r="S98" s="12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ht="12.75" customHeight="1">
      <c r="A99" s="9"/>
      <c r="B99" s="9"/>
      <c r="C99" s="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12"/>
      <c r="Q99" s="12"/>
      <c r="R99" s="12"/>
      <c r="S99" s="12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ht="12.75" customHeight="1">
      <c r="A100" s="9"/>
      <c r="B100" s="9"/>
      <c r="C100" s="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12"/>
      <c r="Q100" s="12"/>
      <c r="R100" s="12"/>
      <c r="S100" s="12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ht="12.75" customHeight="1">
      <c r="A101" s="9"/>
      <c r="B101" s="9"/>
      <c r="C101" s="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12"/>
      <c r="Q101" s="12"/>
      <c r="R101" s="12"/>
      <c r="S101" s="12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ht="12.75" customHeight="1">
      <c r="A102" s="9"/>
      <c r="B102" s="9"/>
      <c r="C102" s="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12"/>
      <c r="Q102" s="12"/>
      <c r="R102" s="12"/>
      <c r="S102" s="12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ht="12.75" customHeight="1">
      <c r="A103" s="9"/>
      <c r="B103" s="9"/>
      <c r="C103" s="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12"/>
      <c r="Q103" s="12"/>
      <c r="R103" s="12"/>
      <c r="S103" s="12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ht="12.75" customHeight="1">
      <c r="A104" s="9"/>
      <c r="B104" s="9"/>
      <c r="C104" s="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12"/>
      <c r="Q104" s="12"/>
      <c r="R104" s="12"/>
      <c r="S104" s="12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ht="12.75" customHeight="1">
      <c r="A105" s="9"/>
      <c r="B105" s="9"/>
      <c r="C105" s="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12"/>
      <c r="Q105" s="12"/>
      <c r="R105" s="12"/>
      <c r="S105" s="12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ht="12.75" customHeight="1">
      <c r="A106" s="9"/>
      <c r="B106" s="9"/>
      <c r="C106" s="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12"/>
      <c r="Q106" s="12"/>
      <c r="R106" s="12"/>
      <c r="S106" s="12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ht="12.75" customHeight="1">
      <c r="A107" s="9"/>
      <c r="B107" s="9"/>
      <c r="C107" s="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12"/>
      <c r="Q107" s="12"/>
      <c r="R107" s="12"/>
      <c r="S107" s="12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ht="12.75" customHeight="1">
      <c r="A108" s="9"/>
      <c r="B108" s="9"/>
      <c r="C108" s="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12"/>
      <c r="Q108" s="12"/>
      <c r="R108" s="12"/>
      <c r="S108" s="12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ht="12.75" customHeight="1">
      <c r="A109" s="9"/>
      <c r="B109" s="9"/>
      <c r="C109" s="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12"/>
      <c r="Q109" s="12"/>
      <c r="R109" s="12"/>
      <c r="S109" s="12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ht="12.75" customHeight="1">
      <c r="A110" s="9"/>
      <c r="B110" s="9"/>
      <c r="C110" s="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12"/>
      <c r="Q110" s="12"/>
      <c r="R110" s="12"/>
      <c r="S110" s="12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ht="12.75" customHeight="1">
      <c r="A111" s="9"/>
      <c r="B111" s="9"/>
      <c r="C111" s="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12"/>
      <c r="Q111" s="12"/>
      <c r="R111" s="12"/>
      <c r="S111" s="12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ht="12.75" customHeight="1">
      <c r="A112" s="9"/>
      <c r="B112" s="9"/>
      <c r="C112" s="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12"/>
      <c r="Q112" s="12"/>
      <c r="R112" s="12"/>
      <c r="S112" s="12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ht="12.75" customHeight="1">
      <c r="A113" s="9"/>
      <c r="B113" s="9"/>
      <c r="C113" s="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12"/>
      <c r="Q113" s="12"/>
      <c r="R113" s="12"/>
      <c r="S113" s="12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ht="12.75" customHeight="1">
      <c r="A114" s="9"/>
      <c r="B114" s="9"/>
      <c r="C114" s="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12"/>
      <c r="Q114" s="12"/>
      <c r="R114" s="12"/>
      <c r="S114" s="12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ht="12.75" customHeight="1">
      <c r="A115" s="9"/>
      <c r="B115" s="9"/>
      <c r="C115" s="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12"/>
      <c r="Q115" s="12"/>
      <c r="R115" s="12"/>
      <c r="S115" s="12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ht="12.75" customHeight="1">
      <c r="A116" s="9"/>
      <c r="B116" s="9"/>
      <c r="C116" s="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12"/>
      <c r="Q116" s="12"/>
      <c r="R116" s="12"/>
      <c r="S116" s="12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ht="12.75" customHeight="1">
      <c r="A117" s="9"/>
      <c r="B117" s="9"/>
      <c r="C117" s="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12"/>
      <c r="Q117" s="12"/>
      <c r="R117" s="12"/>
      <c r="S117" s="12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ht="12.75" customHeight="1">
      <c r="A118" s="9"/>
      <c r="B118" s="9"/>
      <c r="C118" s="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12"/>
      <c r="Q118" s="12"/>
      <c r="R118" s="12"/>
      <c r="S118" s="12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ht="12.75" customHeight="1">
      <c r="A119" s="9"/>
      <c r="B119" s="9"/>
      <c r="C119" s="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12"/>
      <c r="Q119" s="12"/>
      <c r="R119" s="12"/>
      <c r="S119" s="12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ht="12.75" customHeight="1">
      <c r="A120" s="9"/>
      <c r="B120" s="9"/>
      <c r="C120" s="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12"/>
      <c r="Q120" s="12"/>
      <c r="R120" s="12"/>
      <c r="S120" s="12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ht="12.75" customHeight="1">
      <c r="A121" s="9"/>
      <c r="B121" s="9"/>
      <c r="C121" s="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12"/>
      <c r="Q121" s="12"/>
      <c r="R121" s="12"/>
      <c r="S121" s="12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ht="12.75" customHeight="1">
      <c r="A122" s="9"/>
      <c r="B122" s="9"/>
      <c r="C122" s="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12"/>
      <c r="Q122" s="12"/>
      <c r="R122" s="12"/>
      <c r="S122" s="12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ht="12.75" customHeight="1">
      <c r="A123" s="9"/>
      <c r="B123" s="9"/>
      <c r="C123" s="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12"/>
      <c r="Q123" s="12"/>
      <c r="R123" s="12"/>
      <c r="S123" s="1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ht="12.75" customHeight="1">
      <c r="A124" s="9"/>
      <c r="B124" s="9"/>
      <c r="C124" s="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12"/>
      <c r="Q124" s="12"/>
      <c r="R124" s="12"/>
      <c r="S124" s="12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ht="12.75" customHeight="1">
      <c r="A125" s="9"/>
      <c r="B125" s="9"/>
      <c r="C125" s="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12"/>
      <c r="Q125" s="12"/>
      <c r="R125" s="12"/>
      <c r="S125" s="12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ht="12.75" customHeight="1">
      <c r="A126" s="9"/>
      <c r="B126" s="9"/>
      <c r="C126" s="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12"/>
      <c r="Q126" s="12"/>
      <c r="R126" s="12"/>
      <c r="S126" s="12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ht="12.75" customHeight="1">
      <c r="A127" s="9"/>
      <c r="B127" s="9"/>
      <c r="C127" s="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12"/>
      <c r="Q127" s="12"/>
      <c r="R127" s="12"/>
      <c r="S127" s="12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ht="12.75" customHeight="1">
      <c r="A128" s="9"/>
      <c r="B128" s="9"/>
      <c r="C128" s="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12"/>
      <c r="Q128" s="12"/>
      <c r="R128" s="12"/>
      <c r="S128" s="12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ht="12.75" customHeight="1">
      <c r="A129" s="9"/>
      <c r="B129" s="9"/>
      <c r="C129" s="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12"/>
      <c r="Q129" s="12"/>
      <c r="R129" s="12"/>
      <c r="S129" s="12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ht="12.75" customHeight="1">
      <c r="A130" s="9"/>
      <c r="B130" s="9"/>
      <c r="C130" s="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12"/>
      <c r="Q130" s="12"/>
      <c r="R130" s="12"/>
      <c r="S130" s="12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ht="12.75" customHeight="1">
      <c r="A131" s="9"/>
      <c r="B131" s="9"/>
      <c r="C131" s="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12"/>
      <c r="Q131" s="12"/>
      <c r="R131" s="12"/>
      <c r="S131" s="12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ht="12.75" customHeight="1">
      <c r="A132" s="9"/>
      <c r="B132" s="9"/>
      <c r="C132" s="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12"/>
      <c r="Q132" s="12"/>
      <c r="R132" s="12"/>
      <c r="S132" s="12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ht="12.75" customHeight="1">
      <c r="A133" s="9"/>
      <c r="B133" s="9"/>
      <c r="C133" s="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12"/>
      <c r="Q133" s="12"/>
      <c r="R133" s="12"/>
      <c r="S133" s="12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ht="12.75" customHeight="1">
      <c r="A134" s="9"/>
      <c r="B134" s="9"/>
      <c r="C134" s="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12"/>
      <c r="Q134" s="12"/>
      <c r="R134" s="12"/>
      <c r="S134" s="12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ht="12.75" customHeight="1">
      <c r="A135" s="9"/>
      <c r="B135" s="9"/>
      <c r="C135" s="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12"/>
      <c r="Q135" s="12"/>
      <c r="R135" s="12"/>
      <c r="S135" s="12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ht="12.75" customHeight="1">
      <c r="A136" s="9"/>
      <c r="B136" s="9"/>
      <c r="C136" s="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12"/>
      <c r="Q136" s="12"/>
      <c r="R136" s="12"/>
      <c r="S136" s="12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ht="12.75" customHeight="1">
      <c r="A137" s="9"/>
      <c r="B137" s="9"/>
      <c r="C137" s="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12"/>
      <c r="Q137" s="12"/>
      <c r="R137" s="12"/>
      <c r="S137" s="12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ht="12.75" customHeight="1">
      <c r="A138" s="9"/>
      <c r="B138" s="9"/>
      <c r="C138" s="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12"/>
      <c r="Q138" s="12"/>
      <c r="R138" s="12"/>
      <c r="S138" s="12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ht="12.75" customHeight="1">
      <c r="A139" s="9"/>
      <c r="B139" s="9"/>
      <c r="C139" s="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12"/>
      <c r="Q139" s="12"/>
      <c r="R139" s="12"/>
      <c r="S139" s="12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ht="12.75" customHeight="1">
      <c r="A140" s="9"/>
      <c r="B140" s="9"/>
      <c r="C140" s="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12"/>
      <c r="Q140" s="12"/>
      <c r="R140" s="12"/>
      <c r="S140" s="12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ht="12.75" customHeight="1">
      <c r="A141" s="9"/>
      <c r="B141" s="9"/>
      <c r="C141" s="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12"/>
      <c r="Q141" s="12"/>
      <c r="R141" s="12"/>
      <c r="S141" s="12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ht="12.75" customHeight="1">
      <c r="A142" s="9"/>
      <c r="B142" s="9"/>
      <c r="C142" s="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12"/>
      <c r="Q142" s="12"/>
      <c r="R142" s="12"/>
      <c r="S142" s="12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ht="12.75" customHeight="1">
      <c r="A143" s="9"/>
      <c r="B143" s="9"/>
      <c r="C143" s="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12"/>
      <c r="Q143" s="12"/>
      <c r="R143" s="12"/>
      <c r="S143" s="12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ht="12.75" customHeight="1">
      <c r="A144" s="9"/>
      <c r="B144" s="9"/>
      <c r="C144" s="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12"/>
      <c r="Q144" s="12"/>
      <c r="R144" s="12"/>
      <c r="S144" s="12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ht="12.75" customHeight="1">
      <c r="A145" s="9"/>
      <c r="B145" s="9"/>
      <c r="C145" s="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12"/>
      <c r="Q145" s="12"/>
      <c r="R145" s="12"/>
      <c r="S145" s="12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ht="12.75" customHeight="1">
      <c r="A146" s="9"/>
      <c r="B146" s="9"/>
      <c r="C146" s="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12"/>
      <c r="Q146" s="12"/>
      <c r="R146" s="12"/>
      <c r="S146" s="12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ht="12.75" customHeight="1">
      <c r="A147" s="9"/>
      <c r="B147" s="9"/>
      <c r="C147" s="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12"/>
      <c r="Q147" s="12"/>
      <c r="R147" s="12"/>
      <c r="S147" s="12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ht="12.75" customHeight="1">
      <c r="A148" s="9"/>
      <c r="B148" s="9"/>
      <c r="C148" s="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12"/>
      <c r="Q148" s="12"/>
      <c r="R148" s="12"/>
      <c r="S148" s="12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ht="12.75" customHeight="1">
      <c r="A149" s="9"/>
      <c r="B149" s="9"/>
      <c r="C149" s="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12"/>
      <c r="Q149" s="12"/>
      <c r="R149" s="12"/>
      <c r="S149" s="12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ht="12.75" customHeight="1">
      <c r="A150" s="9"/>
      <c r="B150" s="9"/>
      <c r="C150" s="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12"/>
      <c r="Q150" s="12"/>
      <c r="R150" s="12"/>
      <c r="S150" s="12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ht="12.75" customHeight="1">
      <c r="A151" s="9"/>
      <c r="B151" s="9"/>
      <c r="C151" s="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12"/>
      <c r="Q151" s="12"/>
      <c r="R151" s="12"/>
      <c r="S151" s="12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ht="12.75" customHeight="1">
      <c r="A152" s="9"/>
      <c r="B152" s="9"/>
      <c r="C152" s="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12"/>
      <c r="Q152" s="12"/>
      <c r="R152" s="12"/>
      <c r="S152" s="12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ht="12.75" customHeight="1">
      <c r="A153" s="9"/>
      <c r="B153" s="9"/>
      <c r="C153" s="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12"/>
      <c r="Q153" s="12"/>
      <c r="R153" s="12"/>
      <c r="S153" s="12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ht="12.75" customHeight="1">
      <c r="A154" s="9"/>
      <c r="B154" s="9"/>
      <c r="C154" s="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12"/>
      <c r="Q154" s="12"/>
      <c r="R154" s="12"/>
      <c r="S154" s="12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ht="12.75" customHeight="1">
      <c r="A155" s="9"/>
      <c r="B155" s="9"/>
      <c r="C155" s="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12"/>
      <c r="Q155" s="12"/>
      <c r="R155" s="12"/>
      <c r="S155" s="12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ht="12.75" customHeight="1">
      <c r="A156" s="9"/>
      <c r="B156" s="9"/>
      <c r="C156" s="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12"/>
      <c r="Q156" s="12"/>
      <c r="R156" s="12"/>
      <c r="S156" s="12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ht="12.75" customHeight="1">
      <c r="A157" s="9"/>
      <c r="B157" s="9"/>
      <c r="C157" s="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12"/>
      <c r="Q157" s="12"/>
      <c r="R157" s="12"/>
      <c r="S157" s="12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ht="12.75" customHeight="1">
      <c r="A158" s="9"/>
      <c r="B158" s="9"/>
      <c r="C158" s="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12"/>
      <c r="Q158" s="12"/>
      <c r="R158" s="12"/>
      <c r="S158" s="12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ht="12.75" customHeight="1">
      <c r="A159" s="9"/>
      <c r="B159" s="9"/>
      <c r="C159" s="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12"/>
      <c r="Q159" s="12"/>
      <c r="R159" s="12"/>
      <c r="S159" s="12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ht="12.75" customHeight="1">
      <c r="A160" s="9"/>
      <c r="B160" s="9"/>
      <c r="C160" s="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12"/>
      <c r="Q160" s="12"/>
      <c r="R160" s="12"/>
      <c r="S160" s="12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ht="12.75" customHeight="1">
      <c r="A161" s="9"/>
      <c r="B161" s="9"/>
      <c r="C161" s="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12"/>
      <c r="Q161" s="12"/>
      <c r="R161" s="12"/>
      <c r="S161" s="12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ht="12.75" customHeight="1">
      <c r="A162" s="9"/>
      <c r="B162" s="9"/>
      <c r="C162" s="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12"/>
      <c r="Q162" s="12"/>
      <c r="R162" s="12"/>
      <c r="S162" s="12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ht="12.75" customHeight="1">
      <c r="A163" s="9"/>
      <c r="B163" s="9"/>
      <c r="C163" s="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12"/>
      <c r="Q163" s="12"/>
      <c r="R163" s="12"/>
      <c r="S163" s="12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ht="12.75" customHeight="1">
      <c r="A164" s="9"/>
      <c r="B164" s="9"/>
      <c r="C164" s="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12"/>
      <c r="Q164" s="12"/>
      <c r="R164" s="12"/>
      <c r="S164" s="12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ht="12.75" customHeight="1">
      <c r="A165" s="9"/>
      <c r="B165" s="9"/>
      <c r="C165" s="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12"/>
      <c r="Q165" s="12"/>
      <c r="R165" s="12"/>
      <c r="S165" s="12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ht="12.75" customHeight="1">
      <c r="A166" s="9"/>
      <c r="B166" s="9"/>
      <c r="C166" s="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12"/>
      <c r="Q166" s="12"/>
      <c r="R166" s="12"/>
      <c r="S166" s="12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ht="12.75" customHeight="1">
      <c r="A167" s="9"/>
      <c r="B167" s="9"/>
      <c r="C167" s="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12"/>
      <c r="Q167" s="12"/>
      <c r="R167" s="12"/>
      <c r="S167" s="12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ht="12.75" customHeight="1">
      <c r="A168" s="9"/>
      <c r="B168" s="9"/>
      <c r="C168" s="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12"/>
      <c r="Q168" s="12"/>
      <c r="R168" s="12"/>
      <c r="S168" s="12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ht="12.75" customHeight="1">
      <c r="A169" s="9"/>
      <c r="B169" s="9"/>
      <c r="C169" s="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12"/>
      <c r="Q169" s="12"/>
      <c r="R169" s="12"/>
      <c r="S169" s="12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ht="12.75" customHeight="1">
      <c r="A170" s="9"/>
      <c r="B170" s="9"/>
      <c r="C170" s="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12"/>
      <c r="Q170" s="12"/>
      <c r="R170" s="12"/>
      <c r="S170" s="12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ht="12.75" customHeight="1">
      <c r="A171" s="9"/>
      <c r="B171" s="9"/>
      <c r="C171" s="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12"/>
      <c r="Q171" s="12"/>
      <c r="R171" s="12"/>
      <c r="S171" s="12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ht="12.75" customHeight="1">
      <c r="A172" s="9"/>
      <c r="B172" s="9"/>
      <c r="C172" s="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12"/>
      <c r="Q172" s="12"/>
      <c r="R172" s="12"/>
      <c r="S172" s="12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ht="12.75" customHeight="1">
      <c r="A173" s="9"/>
      <c r="B173" s="9"/>
      <c r="C173" s="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12"/>
      <c r="Q173" s="12"/>
      <c r="R173" s="12"/>
      <c r="S173" s="12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ht="12.75" customHeight="1">
      <c r="A174" s="9"/>
      <c r="B174" s="9"/>
      <c r="C174" s="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12"/>
      <c r="Q174" s="12"/>
      <c r="R174" s="12"/>
      <c r="S174" s="12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ht="12.75" customHeight="1">
      <c r="A175" s="9"/>
      <c r="B175" s="9"/>
      <c r="C175" s="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12"/>
      <c r="Q175" s="12"/>
      <c r="R175" s="12"/>
      <c r="S175" s="12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ht="12.75" customHeight="1">
      <c r="A176" s="9"/>
      <c r="B176" s="9"/>
      <c r="C176" s="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12"/>
      <c r="Q176" s="12"/>
      <c r="R176" s="12"/>
      <c r="S176" s="12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ht="12.75" customHeight="1">
      <c r="A177" s="9"/>
      <c r="B177" s="9"/>
      <c r="C177" s="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12"/>
      <c r="Q177" s="12"/>
      <c r="R177" s="12"/>
      <c r="S177" s="12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ht="12.75" customHeight="1">
      <c r="A178" s="9"/>
      <c r="B178" s="9"/>
      <c r="C178" s="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12"/>
      <c r="Q178" s="12"/>
      <c r="R178" s="12"/>
      <c r="S178" s="12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ht="12.75" customHeight="1">
      <c r="A179" s="9"/>
      <c r="B179" s="9"/>
      <c r="C179" s="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12"/>
      <c r="Q179" s="12"/>
      <c r="R179" s="12"/>
      <c r="S179" s="12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ht="12.75" customHeight="1">
      <c r="A180" s="9"/>
      <c r="B180" s="9"/>
      <c r="C180" s="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12"/>
      <c r="Q180" s="12"/>
      <c r="R180" s="12"/>
      <c r="S180" s="12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ht="12.75" customHeight="1">
      <c r="A181" s="9"/>
      <c r="B181" s="9"/>
      <c r="C181" s="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12"/>
      <c r="Q181" s="12"/>
      <c r="R181" s="12"/>
      <c r="S181" s="12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ht="12.75" customHeight="1">
      <c r="A182" s="9"/>
      <c r="B182" s="9"/>
      <c r="C182" s="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12"/>
      <c r="Q182" s="12"/>
      <c r="R182" s="12"/>
      <c r="S182" s="12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ht="12.75" customHeight="1">
      <c r="A183" s="9"/>
      <c r="B183" s="9"/>
      <c r="C183" s="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12"/>
      <c r="Q183" s="12"/>
      <c r="R183" s="12"/>
      <c r="S183" s="12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ht="12.75" customHeight="1">
      <c r="A184" s="9"/>
      <c r="B184" s="9"/>
      <c r="C184" s="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12"/>
      <c r="Q184" s="12"/>
      <c r="R184" s="12"/>
      <c r="S184" s="12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ht="12.75" customHeight="1">
      <c r="A185" s="9"/>
      <c r="B185" s="9"/>
      <c r="C185" s="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12"/>
      <c r="Q185" s="12"/>
      <c r="R185" s="12"/>
      <c r="S185" s="12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ht="12.75" customHeight="1">
      <c r="A186" s="9"/>
      <c r="B186" s="9"/>
      <c r="C186" s="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12"/>
      <c r="Q186" s="12"/>
      <c r="R186" s="12"/>
      <c r="S186" s="12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ht="12.75" customHeight="1">
      <c r="A187" s="9"/>
      <c r="B187" s="9"/>
      <c r="C187" s="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12"/>
      <c r="Q187" s="12"/>
      <c r="R187" s="12"/>
      <c r="S187" s="12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ht="12.75" customHeight="1">
      <c r="A188" s="9"/>
      <c r="B188" s="9"/>
      <c r="C188" s="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12"/>
      <c r="Q188" s="12"/>
      <c r="R188" s="12"/>
      <c r="S188" s="12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ht="12.75" customHeight="1">
      <c r="A189" s="9"/>
      <c r="B189" s="9"/>
      <c r="C189" s="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12"/>
      <c r="Q189" s="12"/>
      <c r="R189" s="12"/>
      <c r="S189" s="12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ht="12.75" customHeight="1">
      <c r="A190" s="9"/>
      <c r="B190" s="9"/>
      <c r="C190" s="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12"/>
      <c r="Q190" s="12"/>
      <c r="R190" s="12"/>
      <c r="S190" s="12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ht="12.75" customHeight="1">
      <c r="A191" s="9"/>
      <c r="B191" s="9"/>
      <c r="C191" s="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12"/>
      <c r="Q191" s="12"/>
      <c r="R191" s="12"/>
      <c r="S191" s="12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ht="12.75" customHeight="1">
      <c r="A192" s="9"/>
      <c r="B192" s="9"/>
      <c r="C192" s="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12"/>
      <c r="Q192" s="12"/>
      <c r="R192" s="12"/>
      <c r="S192" s="12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ht="12.75" customHeight="1">
      <c r="A193" s="9"/>
      <c r="B193" s="9"/>
      <c r="C193" s="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12"/>
      <c r="Q193" s="12"/>
      <c r="R193" s="12"/>
      <c r="S193" s="12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ht="12.75" customHeight="1">
      <c r="A194" s="9"/>
      <c r="B194" s="9"/>
      <c r="C194" s="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12"/>
      <c r="Q194" s="12"/>
      <c r="R194" s="12"/>
      <c r="S194" s="12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ht="12.75" customHeight="1">
      <c r="A195" s="9"/>
      <c r="B195" s="9"/>
      <c r="C195" s="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12"/>
      <c r="Q195" s="12"/>
      <c r="R195" s="12"/>
      <c r="S195" s="12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ht="12.75" customHeight="1">
      <c r="A196" s="9"/>
      <c r="B196" s="9"/>
      <c r="C196" s="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12"/>
      <c r="Q196" s="12"/>
      <c r="R196" s="12"/>
      <c r="S196" s="12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ht="12.75" customHeight="1">
      <c r="A197" s="9"/>
      <c r="B197" s="9"/>
      <c r="C197" s="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12"/>
      <c r="Q197" s="12"/>
      <c r="R197" s="12"/>
      <c r="S197" s="12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ht="12.75" customHeight="1">
      <c r="A198" s="9"/>
      <c r="B198" s="9"/>
      <c r="C198" s="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12"/>
      <c r="Q198" s="12"/>
      <c r="R198" s="12"/>
      <c r="S198" s="12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ht="12.75" customHeight="1">
      <c r="A199" s="9"/>
      <c r="B199" s="9"/>
      <c r="C199" s="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12"/>
      <c r="Q199" s="12"/>
      <c r="R199" s="12"/>
      <c r="S199" s="12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ht="12.75" customHeight="1">
      <c r="A200" s="9"/>
      <c r="B200" s="9"/>
      <c r="C200" s="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12"/>
      <c r="Q200" s="12"/>
      <c r="R200" s="12"/>
      <c r="S200" s="12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ht="12.75" customHeight="1">
      <c r="A201" s="9"/>
      <c r="B201" s="9"/>
      <c r="C201" s="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12"/>
      <c r="Q201" s="12"/>
      <c r="R201" s="12"/>
      <c r="S201" s="12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ht="12.75" customHeight="1">
      <c r="A202" s="9"/>
      <c r="B202" s="9"/>
      <c r="C202" s="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12"/>
      <c r="Q202" s="12"/>
      <c r="R202" s="12"/>
      <c r="S202" s="12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ht="12.75" customHeight="1">
      <c r="A203" s="9"/>
      <c r="B203" s="9"/>
      <c r="C203" s="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12"/>
      <c r="Q203" s="12"/>
      <c r="R203" s="12"/>
      <c r="S203" s="12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ht="12.75" customHeight="1">
      <c r="A204" s="9"/>
      <c r="B204" s="9"/>
      <c r="C204" s="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12"/>
      <c r="Q204" s="12"/>
      <c r="R204" s="12"/>
      <c r="S204" s="12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ht="12.75" customHeight="1">
      <c r="A205" s="9"/>
      <c r="B205" s="9"/>
      <c r="C205" s="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12"/>
      <c r="Q205" s="12"/>
      <c r="R205" s="12"/>
      <c r="S205" s="12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ht="12.75" customHeight="1">
      <c r="A206" s="9"/>
      <c r="B206" s="9"/>
      <c r="C206" s="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12"/>
      <c r="Q206" s="12"/>
      <c r="R206" s="12"/>
      <c r="S206" s="12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ht="12.75" customHeight="1">
      <c r="A207" s="9"/>
      <c r="B207" s="9"/>
      <c r="C207" s="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12"/>
      <c r="Q207" s="12"/>
      <c r="R207" s="12"/>
      <c r="S207" s="12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ht="12.75" customHeight="1">
      <c r="A208" s="9"/>
      <c r="B208" s="9"/>
      <c r="C208" s="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12"/>
      <c r="Q208" s="12"/>
      <c r="R208" s="12"/>
      <c r="S208" s="12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ht="12.75" customHeight="1">
      <c r="A209" s="9"/>
      <c r="B209" s="9"/>
      <c r="C209" s="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12"/>
      <c r="Q209" s="12"/>
      <c r="R209" s="12"/>
      <c r="S209" s="12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ht="12.75" customHeight="1">
      <c r="A210" s="9"/>
      <c r="B210" s="9"/>
      <c r="C210" s="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12"/>
      <c r="Q210" s="12"/>
      <c r="R210" s="12"/>
      <c r="S210" s="12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ht="12.75" customHeight="1">
      <c r="A211" s="9"/>
      <c r="B211" s="9"/>
      <c r="C211" s="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12"/>
      <c r="Q211" s="12"/>
      <c r="R211" s="12"/>
      <c r="S211" s="12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ht="12.75" customHeight="1">
      <c r="A212" s="9"/>
      <c r="B212" s="9"/>
      <c r="C212" s="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12"/>
      <c r="Q212" s="12"/>
      <c r="R212" s="12"/>
      <c r="S212" s="12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ht="12.75" customHeight="1">
      <c r="A213" s="9"/>
      <c r="B213" s="9"/>
      <c r="C213" s="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12"/>
      <c r="Q213" s="12"/>
      <c r="R213" s="12"/>
      <c r="S213" s="12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ht="12.75" customHeight="1">
      <c r="A214" s="9"/>
      <c r="B214" s="9"/>
      <c r="C214" s="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12"/>
      <c r="Q214" s="12"/>
      <c r="R214" s="12"/>
      <c r="S214" s="12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ht="12.75" customHeight="1">
      <c r="A215" s="9"/>
      <c r="B215" s="9"/>
      <c r="C215" s="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12"/>
      <c r="Q215" s="12"/>
      <c r="R215" s="12"/>
      <c r="S215" s="12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ht="12.75" customHeight="1">
      <c r="A216" s="9"/>
      <c r="B216" s="9"/>
      <c r="C216" s="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12"/>
      <c r="Q216" s="12"/>
      <c r="R216" s="12"/>
      <c r="S216" s="12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ht="12.75" customHeight="1">
      <c r="A217" s="9"/>
      <c r="B217" s="9"/>
      <c r="C217" s="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12"/>
      <c r="Q217" s="12"/>
      <c r="R217" s="12"/>
      <c r="S217" s="12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ht="12.75" customHeight="1">
      <c r="A218" s="9"/>
      <c r="B218" s="9"/>
      <c r="C218" s="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12"/>
      <c r="Q218" s="12"/>
      <c r="R218" s="12"/>
      <c r="S218" s="12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ht="12.75" customHeight="1">
      <c r="A219" s="9"/>
      <c r="B219" s="9"/>
      <c r="C219" s="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12"/>
      <c r="Q219" s="12"/>
      <c r="R219" s="12"/>
      <c r="S219" s="12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ht="12.75" customHeight="1">
      <c r="A220" s="9"/>
      <c r="B220" s="9"/>
      <c r="C220" s="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12"/>
      <c r="Q220" s="12"/>
      <c r="R220" s="12"/>
      <c r="S220" s="12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ht="12.75" customHeight="1">
      <c r="A221" s="9"/>
      <c r="B221" s="9"/>
      <c r="C221" s="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12"/>
      <c r="Q221" s="12"/>
      <c r="R221" s="12"/>
      <c r="S221" s="12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ht="12.75" customHeight="1">
      <c r="A222" s="9"/>
      <c r="B222" s="9"/>
      <c r="C222" s="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12"/>
      <c r="Q222" s="12"/>
      <c r="R222" s="12"/>
      <c r="S222" s="12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ht="12.75" customHeight="1">
      <c r="A223" s="9"/>
      <c r="B223" s="9"/>
      <c r="C223" s="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12"/>
      <c r="Q223" s="12"/>
      <c r="R223" s="12"/>
      <c r="S223" s="12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ht="12.75" customHeight="1">
      <c r="A224" s="9"/>
      <c r="B224" s="9"/>
      <c r="C224" s="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12"/>
      <c r="Q224" s="12"/>
      <c r="R224" s="12"/>
      <c r="S224" s="12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ht="12.75" customHeight="1">
      <c r="A225" s="9"/>
      <c r="B225" s="9"/>
      <c r="C225" s="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12"/>
      <c r="Q225" s="12"/>
      <c r="R225" s="12"/>
      <c r="S225" s="12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ht="12.75" customHeight="1">
      <c r="A226" s="9"/>
      <c r="B226" s="9"/>
      <c r="C226" s="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12"/>
      <c r="Q226" s="12"/>
      <c r="R226" s="12"/>
      <c r="S226" s="12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ht="12.75" customHeight="1">
      <c r="A227" s="9"/>
      <c r="B227" s="9"/>
      <c r="C227" s="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12"/>
      <c r="Q227" s="12"/>
      <c r="R227" s="12"/>
      <c r="S227" s="12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ht="12.75" customHeight="1">
      <c r="A228" s="9"/>
      <c r="B228" s="9"/>
      <c r="C228" s="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12"/>
      <c r="Q228" s="12"/>
      <c r="R228" s="12"/>
      <c r="S228" s="12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ht="12.75" customHeight="1">
      <c r="A229" s="9"/>
      <c r="B229" s="9"/>
      <c r="C229" s="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12"/>
      <c r="Q229" s="12"/>
      <c r="R229" s="12"/>
      <c r="S229" s="12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ht="12.75" customHeight="1">
      <c r="A230" s="9"/>
      <c r="B230" s="9"/>
      <c r="C230" s="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12"/>
      <c r="Q230" s="12"/>
      <c r="R230" s="12"/>
      <c r="S230" s="12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ht="12.75" customHeight="1">
      <c r="A231" s="9"/>
      <c r="B231" s="9"/>
      <c r="C231" s="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12"/>
      <c r="Q231" s="12"/>
      <c r="R231" s="12"/>
      <c r="S231" s="12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ht="12.75" customHeight="1">
      <c r="A232" s="9"/>
      <c r="B232" s="9"/>
      <c r="C232" s="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12"/>
      <c r="Q232" s="12"/>
      <c r="R232" s="12"/>
      <c r="S232" s="12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ht="12.75" customHeight="1">
      <c r="A233" s="9"/>
      <c r="B233" s="9"/>
      <c r="C233" s="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12"/>
      <c r="Q233" s="12"/>
      <c r="R233" s="12"/>
      <c r="S233" s="12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ht="12.75" customHeight="1">
      <c r="A234" s="9"/>
      <c r="B234" s="9"/>
      <c r="C234" s="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12"/>
      <c r="Q234" s="12"/>
      <c r="R234" s="12"/>
      <c r="S234" s="12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ht="12.75" customHeight="1">
      <c r="A235" s="9"/>
      <c r="B235" s="9"/>
      <c r="C235" s="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12"/>
      <c r="Q235" s="12"/>
      <c r="R235" s="12"/>
      <c r="S235" s="12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ht="12.75" customHeight="1">
      <c r="A236" s="9"/>
      <c r="B236" s="9"/>
      <c r="C236" s="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12"/>
      <c r="Q236" s="12"/>
      <c r="R236" s="12"/>
      <c r="S236" s="12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ht="12.75" customHeight="1">
      <c r="A237" s="9"/>
      <c r="B237" s="9"/>
      <c r="C237" s="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12"/>
      <c r="Q237" s="12"/>
      <c r="R237" s="12"/>
      <c r="S237" s="12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ht="12.75" customHeight="1">
      <c r="A238" s="9"/>
      <c r="B238" s="9"/>
      <c r="C238" s="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12"/>
      <c r="Q238" s="12"/>
      <c r="R238" s="12"/>
      <c r="S238" s="12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ht="12.75" customHeight="1">
      <c r="A239" s="9"/>
      <c r="B239" s="9"/>
      <c r="C239" s="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12"/>
      <c r="Q239" s="12"/>
      <c r="R239" s="12"/>
      <c r="S239" s="12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ht="12.75" customHeight="1">
      <c r="A240" s="9"/>
      <c r="B240" s="9"/>
      <c r="C240" s="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12"/>
      <c r="Q240" s="12"/>
      <c r="R240" s="12"/>
      <c r="S240" s="12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ht="12.75" customHeight="1">
      <c r="A241" s="9"/>
      <c r="B241" s="9"/>
      <c r="C241" s="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12"/>
      <c r="Q241" s="12"/>
      <c r="R241" s="12"/>
      <c r="S241" s="12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ht="12.75" customHeight="1">
      <c r="A242" s="9"/>
      <c r="B242" s="9"/>
      <c r="C242" s="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12"/>
      <c r="Q242" s="12"/>
      <c r="R242" s="12"/>
      <c r="S242" s="12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ht="12.75" customHeight="1">
      <c r="A243" s="9"/>
      <c r="B243" s="9"/>
      <c r="C243" s="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12"/>
      <c r="Q243" s="12"/>
      <c r="R243" s="12"/>
      <c r="S243" s="12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ht="12.75" customHeight="1">
      <c r="A244" s="9"/>
      <c r="B244" s="9"/>
      <c r="C244" s="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12"/>
      <c r="Q244" s="12"/>
      <c r="R244" s="12"/>
      <c r="S244" s="12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ht="12.75" customHeight="1">
      <c r="A245" s="9"/>
      <c r="B245" s="9"/>
      <c r="C245" s="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12"/>
      <c r="Q245" s="12"/>
      <c r="R245" s="12"/>
      <c r="S245" s="12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ht="12.75" customHeight="1">
      <c r="A246" s="9"/>
      <c r="B246" s="9"/>
      <c r="C246" s="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12"/>
      <c r="Q246" s="12"/>
      <c r="R246" s="12"/>
      <c r="S246" s="12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ht="12.75" customHeight="1">
      <c r="A247" s="9"/>
      <c r="B247" s="9"/>
      <c r="C247" s="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12"/>
      <c r="Q247" s="12"/>
      <c r="R247" s="12"/>
      <c r="S247" s="12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ht="12.75" customHeight="1">
      <c r="A248" s="9"/>
      <c r="B248" s="9"/>
      <c r="C248" s="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12"/>
      <c r="Q248" s="12"/>
      <c r="R248" s="12"/>
      <c r="S248" s="12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ht="12.75" customHeight="1">
      <c r="A249" s="9"/>
      <c r="B249" s="9"/>
      <c r="C249" s="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12"/>
      <c r="Q249" s="12"/>
      <c r="R249" s="12"/>
      <c r="S249" s="12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ht="12.75" customHeight="1">
      <c r="A250" s="9"/>
      <c r="B250" s="9"/>
      <c r="C250" s="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12"/>
      <c r="Q250" s="12"/>
      <c r="R250" s="12"/>
      <c r="S250" s="12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ht="12.75" customHeight="1">
      <c r="A251" s="9"/>
      <c r="B251" s="9"/>
      <c r="C251" s="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12"/>
      <c r="Q251" s="12"/>
      <c r="R251" s="12"/>
      <c r="S251" s="12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ht="12.75" customHeight="1">
      <c r="A252" s="9"/>
      <c r="B252" s="9"/>
      <c r="C252" s="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12"/>
      <c r="Q252" s="12"/>
      <c r="R252" s="12"/>
      <c r="S252" s="12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ht="12.75" customHeight="1">
      <c r="A253" s="9"/>
      <c r="B253" s="9"/>
      <c r="C253" s="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12"/>
      <c r="Q253" s="12"/>
      <c r="R253" s="12"/>
      <c r="S253" s="12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ht="12.75" customHeight="1">
      <c r="A254" s="9"/>
      <c r="B254" s="9"/>
      <c r="C254" s="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12"/>
      <c r="Q254" s="12"/>
      <c r="R254" s="12"/>
      <c r="S254" s="12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ht="12.75" customHeight="1">
      <c r="A255" s="9"/>
      <c r="B255" s="9"/>
      <c r="C255" s="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12"/>
      <c r="Q255" s="12"/>
      <c r="R255" s="12"/>
      <c r="S255" s="12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ht="12.75" customHeight="1">
      <c r="A256" s="9"/>
      <c r="B256" s="9"/>
      <c r="C256" s="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12"/>
      <c r="Q256" s="12"/>
      <c r="R256" s="12"/>
      <c r="S256" s="12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ht="12.75" customHeight="1">
      <c r="A257" s="9"/>
      <c r="B257" s="9"/>
      <c r="C257" s="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12"/>
      <c r="Q257" s="12"/>
      <c r="R257" s="12"/>
      <c r="S257" s="12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ht="12.75" customHeight="1">
      <c r="A258" s="9"/>
      <c r="B258" s="9"/>
      <c r="C258" s="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12"/>
      <c r="Q258" s="12"/>
      <c r="R258" s="12"/>
      <c r="S258" s="12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ht="12.75" customHeight="1">
      <c r="A259" s="9"/>
      <c r="B259" s="9"/>
      <c r="C259" s="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12"/>
      <c r="Q259" s="12"/>
      <c r="R259" s="12"/>
      <c r="S259" s="12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ht="12.75" customHeight="1">
      <c r="A260" s="9"/>
      <c r="B260" s="9"/>
      <c r="C260" s="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12"/>
      <c r="Q260" s="12"/>
      <c r="R260" s="12"/>
      <c r="S260" s="12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ht="12.75" customHeight="1">
      <c r="A261" s="9"/>
      <c r="B261" s="9"/>
      <c r="C261" s="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12"/>
      <c r="Q261" s="12"/>
      <c r="R261" s="12"/>
      <c r="S261" s="12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ht="12.75" customHeight="1">
      <c r="A262" s="9"/>
      <c r="B262" s="9"/>
      <c r="C262" s="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12"/>
      <c r="Q262" s="12"/>
      <c r="R262" s="12"/>
      <c r="S262" s="12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ht="12.75" customHeight="1">
      <c r="A263" s="9"/>
      <c r="B263" s="9"/>
      <c r="C263" s="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12"/>
      <c r="Q263" s="12"/>
      <c r="R263" s="12"/>
      <c r="S263" s="12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ht="12.75" customHeight="1">
      <c r="A264" s="9"/>
      <c r="B264" s="9"/>
      <c r="C264" s="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12"/>
      <c r="Q264" s="12"/>
      <c r="R264" s="12"/>
      <c r="S264" s="12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ht="12.75" customHeight="1">
      <c r="A265" s="9"/>
      <c r="B265" s="9"/>
      <c r="C265" s="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12"/>
      <c r="Q265" s="12"/>
      <c r="R265" s="12"/>
      <c r="S265" s="12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ht="12.75" customHeight="1">
      <c r="A266" s="9"/>
      <c r="B266" s="9"/>
      <c r="C266" s="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12"/>
      <c r="Q266" s="12"/>
      <c r="R266" s="12"/>
      <c r="S266" s="12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ht="12.75" customHeight="1">
      <c r="A267" s="9"/>
      <c r="B267" s="9"/>
      <c r="C267" s="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12"/>
      <c r="Q267" s="12"/>
      <c r="R267" s="12"/>
      <c r="S267" s="12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ht="12.75" customHeight="1">
      <c r="A268" s="9"/>
      <c r="B268" s="9"/>
      <c r="C268" s="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12"/>
      <c r="Q268" s="12"/>
      <c r="R268" s="12"/>
      <c r="S268" s="12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ht="12.75" customHeight="1">
      <c r="A269" s="9"/>
      <c r="B269" s="9"/>
      <c r="C269" s="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12"/>
      <c r="Q269" s="12"/>
      <c r="R269" s="12"/>
      <c r="S269" s="12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ht="12.75" customHeight="1">
      <c r="A270" s="9"/>
      <c r="B270" s="9"/>
      <c r="C270" s="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12"/>
      <c r="Q270" s="12"/>
      <c r="R270" s="12"/>
      <c r="S270" s="12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ht="12.75" customHeight="1">
      <c r="A271" s="9"/>
      <c r="B271" s="9"/>
      <c r="C271" s="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12"/>
      <c r="Q271" s="12"/>
      <c r="R271" s="12"/>
      <c r="S271" s="12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ht="12.75" customHeight="1">
      <c r="A272" s="9"/>
      <c r="B272" s="9"/>
      <c r="C272" s="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12"/>
      <c r="Q272" s="12"/>
      <c r="R272" s="12"/>
      <c r="S272" s="12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ht="12.75" customHeight="1">
      <c r="A273" s="9"/>
      <c r="B273" s="9"/>
      <c r="C273" s="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12"/>
      <c r="Q273" s="12"/>
      <c r="R273" s="12"/>
      <c r="S273" s="12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ht="12.75" customHeight="1">
      <c r="A274" s="9"/>
      <c r="B274" s="9"/>
      <c r="C274" s="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12"/>
      <c r="Q274" s="12"/>
      <c r="R274" s="12"/>
      <c r="S274" s="12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ht="12.75" customHeight="1">
      <c r="A275" s="9"/>
      <c r="B275" s="9"/>
      <c r="C275" s="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12"/>
      <c r="Q275" s="12"/>
      <c r="R275" s="12"/>
      <c r="S275" s="12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ht="12.75" customHeight="1">
      <c r="A276" s="9"/>
      <c r="B276" s="9"/>
      <c r="C276" s="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12"/>
      <c r="Q276" s="12"/>
      <c r="R276" s="12"/>
      <c r="S276" s="12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ht="12.75" customHeight="1">
      <c r="A277" s="9"/>
      <c r="B277" s="9"/>
      <c r="C277" s="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12"/>
      <c r="Q277" s="12"/>
      <c r="R277" s="12"/>
      <c r="S277" s="12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ht="12.75" customHeight="1">
      <c r="A278" s="9"/>
      <c r="B278" s="9"/>
      <c r="C278" s="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12"/>
      <c r="Q278" s="12"/>
      <c r="R278" s="12"/>
      <c r="S278" s="12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ht="12.75" customHeight="1">
      <c r="A279" s="9"/>
      <c r="B279" s="9"/>
      <c r="C279" s="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12"/>
      <c r="Q279" s="12"/>
      <c r="R279" s="12"/>
      <c r="S279" s="12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ht="12.75" customHeight="1">
      <c r="A280" s="9"/>
      <c r="B280" s="9"/>
      <c r="C280" s="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12"/>
      <c r="Q280" s="12"/>
      <c r="R280" s="12"/>
      <c r="S280" s="12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ht="12.75" customHeight="1">
      <c r="A281" s="9"/>
      <c r="B281" s="9"/>
      <c r="C281" s="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12"/>
      <c r="Q281" s="12"/>
      <c r="R281" s="12"/>
      <c r="S281" s="12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ht="12.75" customHeight="1">
      <c r="A282" s="9"/>
      <c r="B282" s="9"/>
      <c r="C282" s="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12"/>
      <c r="Q282" s="12"/>
      <c r="R282" s="12"/>
      <c r="S282" s="12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ht="12.75" customHeight="1">
      <c r="A283" s="9"/>
      <c r="B283" s="9"/>
      <c r="C283" s="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12"/>
      <c r="Q283" s="12"/>
      <c r="R283" s="12"/>
      <c r="S283" s="12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ht="12.75" customHeight="1">
      <c r="A284" s="9"/>
      <c r="B284" s="9"/>
      <c r="C284" s="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12"/>
      <c r="Q284" s="12"/>
      <c r="R284" s="12"/>
      <c r="S284" s="12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ht="12.75" customHeight="1">
      <c r="A285" s="9"/>
      <c r="B285" s="9"/>
      <c r="C285" s="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12"/>
      <c r="Q285" s="12"/>
      <c r="R285" s="12"/>
      <c r="S285" s="12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ht="12.75" customHeight="1">
      <c r="A286" s="9"/>
      <c r="B286" s="9"/>
      <c r="C286" s="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12"/>
      <c r="Q286" s="12"/>
      <c r="R286" s="12"/>
      <c r="S286" s="12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ht="12.75" customHeight="1">
      <c r="A287" s="9"/>
      <c r="B287" s="9"/>
      <c r="C287" s="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12"/>
      <c r="Q287" s="12"/>
      <c r="R287" s="12"/>
      <c r="S287" s="12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ht="12.75" customHeight="1">
      <c r="A288" s="9"/>
      <c r="B288" s="9"/>
      <c r="C288" s="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12"/>
      <c r="Q288" s="12"/>
      <c r="R288" s="12"/>
      <c r="S288" s="12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ht="12.75" customHeight="1">
      <c r="A289" s="9"/>
      <c r="B289" s="9"/>
      <c r="C289" s="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12"/>
      <c r="Q289" s="12"/>
      <c r="R289" s="12"/>
      <c r="S289" s="12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ht="12.75" customHeight="1">
      <c r="A290" s="9"/>
      <c r="B290" s="9"/>
      <c r="C290" s="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12"/>
      <c r="Q290" s="12"/>
      <c r="R290" s="12"/>
      <c r="S290" s="12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ht="12.75" customHeight="1">
      <c r="A291" s="9"/>
      <c r="B291" s="9"/>
      <c r="C291" s="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12"/>
      <c r="Q291" s="12"/>
      <c r="R291" s="12"/>
      <c r="S291" s="12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ht="12.75" customHeight="1">
      <c r="A292" s="9"/>
      <c r="B292" s="9"/>
      <c r="C292" s="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12"/>
      <c r="Q292" s="12"/>
      <c r="R292" s="12"/>
      <c r="S292" s="12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ht="12.75" customHeight="1">
      <c r="A293" s="9"/>
      <c r="B293" s="9"/>
      <c r="C293" s="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12"/>
      <c r="Q293" s="12"/>
      <c r="R293" s="12"/>
      <c r="S293" s="12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ht="12.75" customHeight="1">
      <c r="A294" s="9"/>
      <c r="B294" s="9"/>
      <c r="C294" s="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12"/>
      <c r="Q294" s="12"/>
      <c r="R294" s="12"/>
      <c r="S294" s="12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ht="12.75" customHeight="1">
      <c r="A295" s="9"/>
      <c r="B295" s="9"/>
      <c r="C295" s="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12"/>
      <c r="Q295" s="12"/>
      <c r="R295" s="12"/>
      <c r="S295" s="12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ht="12.75" customHeight="1">
      <c r="A296" s="9"/>
      <c r="B296" s="9"/>
      <c r="C296" s="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12"/>
      <c r="Q296" s="12"/>
      <c r="R296" s="12"/>
      <c r="S296" s="12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ht="12.75" customHeight="1">
      <c r="A297" s="9"/>
      <c r="B297" s="9"/>
      <c r="C297" s="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12"/>
      <c r="Q297" s="12"/>
      <c r="R297" s="12"/>
      <c r="S297" s="12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ht="12.75" customHeight="1">
      <c r="A298" s="9"/>
      <c r="B298" s="9"/>
      <c r="C298" s="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12"/>
      <c r="Q298" s="12"/>
      <c r="R298" s="12"/>
      <c r="S298" s="12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ht="12.75" customHeight="1">
      <c r="A299" s="9"/>
      <c r="B299" s="9"/>
      <c r="C299" s="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12"/>
      <c r="Q299" s="12"/>
      <c r="R299" s="12"/>
      <c r="S299" s="12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ht="12.75" customHeight="1">
      <c r="A300" s="9"/>
      <c r="B300" s="9"/>
      <c r="C300" s="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12"/>
      <c r="Q300" s="12"/>
      <c r="R300" s="12"/>
      <c r="S300" s="12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ht="12.75" customHeight="1">
      <c r="A301" s="9"/>
      <c r="B301" s="9"/>
      <c r="C301" s="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12"/>
      <c r="Q301" s="12"/>
      <c r="R301" s="12"/>
      <c r="S301" s="12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ht="12.75" customHeight="1">
      <c r="A302" s="9"/>
      <c r="B302" s="9"/>
      <c r="C302" s="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12"/>
      <c r="Q302" s="12"/>
      <c r="R302" s="12"/>
      <c r="S302" s="12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ht="12.75" customHeight="1">
      <c r="A303" s="9"/>
      <c r="B303" s="9"/>
      <c r="C303" s="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12"/>
      <c r="Q303" s="12"/>
      <c r="R303" s="12"/>
      <c r="S303" s="12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ht="12.75" customHeight="1">
      <c r="A304" s="9"/>
      <c r="B304" s="9"/>
      <c r="C304" s="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12"/>
      <c r="Q304" s="12"/>
      <c r="R304" s="12"/>
      <c r="S304" s="12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ht="12.75" customHeight="1">
      <c r="A305" s="9"/>
      <c r="B305" s="9"/>
      <c r="C305" s="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12"/>
      <c r="Q305" s="12"/>
      <c r="R305" s="12"/>
      <c r="S305" s="12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ht="12.75" customHeight="1">
      <c r="A306" s="9"/>
      <c r="B306" s="9"/>
      <c r="C306" s="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12"/>
      <c r="Q306" s="12"/>
      <c r="R306" s="12"/>
      <c r="S306" s="12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ht="12.75" customHeight="1">
      <c r="A307" s="9"/>
      <c r="B307" s="9"/>
      <c r="C307" s="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12"/>
      <c r="Q307" s="12"/>
      <c r="R307" s="12"/>
      <c r="S307" s="12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ht="12.75" customHeight="1">
      <c r="A308" s="9"/>
      <c r="B308" s="9"/>
      <c r="C308" s="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12"/>
      <c r="Q308" s="12"/>
      <c r="R308" s="12"/>
      <c r="S308" s="12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ht="12.75" customHeight="1">
      <c r="A309" s="9"/>
      <c r="B309" s="9"/>
      <c r="C309" s="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12"/>
      <c r="Q309" s="12"/>
      <c r="R309" s="12"/>
      <c r="S309" s="12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ht="12.75" customHeight="1">
      <c r="A310" s="9"/>
      <c r="B310" s="9"/>
      <c r="C310" s="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12"/>
      <c r="Q310" s="12"/>
      <c r="R310" s="12"/>
      <c r="S310" s="12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ht="12.75" customHeight="1">
      <c r="A311" s="9"/>
      <c r="B311" s="9"/>
      <c r="C311" s="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12"/>
      <c r="Q311" s="12"/>
      <c r="R311" s="12"/>
      <c r="S311" s="12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ht="12.75" customHeight="1">
      <c r="A312" s="9"/>
      <c r="B312" s="9"/>
      <c r="C312" s="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12"/>
      <c r="Q312" s="12"/>
      <c r="R312" s="12"/>
      <c r="S312" s="12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ht="12.75" customHeight="1">
      <c r="A313" s="9"/>
      <c r="B313" s="9"/>
      <c r="C313" s="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12"/>
      <c r="Q313" s="12"/>
      <c r="R313" s="12"/>
      <c r="S313" s="12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ht="12.75" customHeight="1">
      <c r="A314" s="9"/>
      <c r="B314" s="9"/>
      <c r="C314" s="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12"/>
      <c r="Q314" s="12"/>
      <c r="R314" s="12"/>
      <c r="S314" s="12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ht="12.75" customHeight="1">
      <c r="A315" s="9"/>
      <c r="B315" s="9"/>
      <c r="C315" s="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12"/>
      <c r="Q315" s="12"/>
      <c r="R315" s="12"/>
      <c r="S315" s="12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ht="12.75" customHeight="1">
      <c r="A316" s="9"/>
      <c r="B316" s="9"/>
      <c r="C316" s="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12"/>
      <c r="Q316" s="12"/>
      <c r="R316" s="12"/>
      <c r="S316" s="12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ht="12.75" customHeight="1">
      <c r="A317" s="9"/>
      <c r="B317" s="9"/>
      <c r="C317" s="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12"/>
      <c r="Q317" s="12"/>
      <c r="R317" s="12"/>
      <c r="S317" s="12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ht="12.75" customHeight="1">
      <c r="A318" s="9"/>
      <c r="B318" s="9"/>
      <c r="C318" s="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12"/>
      <c r="Q318" s="12"/>
      <c r="R318" s="12"/>
      <c r="S318" s="12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ht="12.75" customHeight="1">
      <c r="A319" s="9"/>
      <c r="B319" s="9"/>
      <c r="C319" s="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12"/>
      <c r="Q319" s="12"/>
      <c r="R319" s="12"/>
      <c r="S319" s="12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ht="12.75" customHeight="1">
      <c r="A320" s="9"/>
      <c r="B320" s="9"/>
      <c r="C320" s="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12"/>
      <c r="Q320" s="12"/>
      <c r="R320" s="12"/>
      <c r="S320" s="12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ht="12.75" customHeight="1">
      <c r="A321" s="9"/>
      <c r="B321" s="9"/>
      <c r="C321" s="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12"/>
      <c r="Q321" s="12"/>
      <c r="R321" s="12"/>
      <c r="S321" s="12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ht="12.75" customHeight="1">
      <c r="A322" s="9"/>
      <c r="B322" s="9"/>
      <c r="C322" s="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12"/>
      <c r="Q322" s="12"/>
      <c r="R322" s="12"/>
      <c r="S322" s="12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ht="12.75" customHeight="1">
      <c r="A323" s="9"/>
      <c r="B323" s="9"/>
      <c r="C323" s="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12"/>
      <c r="Q323" s="12"/>
      <c r="R323" s="12"/>
      <c r="S323" s="12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ht="12.75" customHeight="1">
      <c r="A324" s="9"/>
      <c r="B324" s="9"/>
      <c r="C324" s="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12"/>
      <c r="Q324" s="12"/>
      <c r="R324" s="12"/>
      <c r="S324" s="12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ht="12.75" customHeight="1">
      <c r="A325" s="9"/>
      <c r="B325" s="9"/>
      <c r="C325" s="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12"/>
      <c r="Q325" s="12"/>
      <c r="R325" s="12"/>
      <c r="S325" s="12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ht="12.75" customHeight="1">
      <c r="A326" s="9"/>
      <c r="B326" s="9"/>
      <c r="C326" s="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12"/>
      <c r="Q326" s="12"/>
      <c r="R326" s="12"/>
      <c r="S326" s="12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ht="12.75" customHeight="1">
      <c r="A327" s="9"/>
      <c r="B327" s="9"/>
      <c r="C327" s="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12"/>
      <c r="Q327" s="12"/>
      <c r="R327" s="12"/>
      <c r="S327" s="12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ht="12.75" customHeight="1">
      <c r="A328" s="9"/>
      <c r="B328" s="9"/>
      <c r="C328" s="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12"/>
      <c r="Q328" s="12"/>
      <c r="R328" s="12"/>
      <c r="S328" s="12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ht="12.75" customHeight="1">
      <c r="A329" s="9"/>
      <c r="B329" s="9"/>
      <c r="C329" s="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12"/>
      <c r="Q329" s="12"/>
      <c r="R329" s="12"/>
      <c r="S329" s="12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ht="12.75" customHeight="1">
      <c r="A330" s="9"/>
      <c r="B330" s="9"/>
      <c r="C330" s="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12"/>
      <c r="Q330" s="12"/>
      <c r="R330" s="12"/>
      <c r="S330" s="12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ht="12.75" customHeight="1">
      <c r="A331" s="9"/>
      <c r="B331" s="9"/>
      <c r="C331" s="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12"/>
      <c r="Q331" s="12"/>
      <c r="R331" s="12"/>
      <c r="S331" s="12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ht="12.75" customHeight="1">
      <c r="A332" s="9"/>
      <c r="B332" s="9"/>
      <c r="C332" s="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12"/>
      <c r="Q332" s="12"/>
      <c r="R332" s="12"/>
      <c r="S332" s="12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ht="12.75" customHeight="1">
      <c r="A333" s="9"/>
      <c r="B333" s="9"/>
      <c r="C333" s="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12"/>
      <c r="Q333" s="12"/>
      <c r="R333" s="12"/>
      <c r="S333" s="12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ht="12.75" customHeight="1">
      <c r="A334" s="9"/>
      <c r="B334" s="9"/>
      <c r="C334" s="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12"/>
      <c r="Q334" s="12"/>
      <c r="R334" s="12"/>
      <c r="S334" s="12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ht="12.75" customHeight="1">
      <c r="A335" s="9"/>
      <c r="B335" s="9"/>
      <c r="C335" s="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12"/>
      <c r="Q335" s="12"/>
      <c r="R335" s="12"/>
      <c r="S335" s="12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ht="12.75" customHeight="1">
      <c r="A336" s="9"/>
      <c r="B336" s="9"/>
      <c r="C336" s="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12"/>
      <c r="Q336" s="12"/>
      <c r="R336" s="12"/>
      <c r="S336" s="12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ht="12.75" customHeight="1">
      <c r="A337" s="9"/>
      <c r="B337" s="9"/>
      <c r="C337" s="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12"/>
      <c r="Q337" s="12"/>
      <c r="R337" s="12"/>
      <c r="S337" s="12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ht="12.75" customHeight="1">
      <c r="A338" s="9"/>
      <c r="B338" s="9"/>
      <c r="C338" s="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12"/>
      <c r="Q338" s="12"/>
      <c r="R338" s="12"/>
      <c r="S338" s="12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ht="12.75" customHeight="1">
      <c r="A339" s="9"/>
      <c r="B339" s="9"/>
      <c r="C339" s="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12"/>
      <c r="Q339" s="12"/>
      <c r="R339" s="12"/>
      <c r="S339" s="12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ht="12.75" customHeight="1">
      <c r="A340" s="9"/>
      <c r="B340" s="9"/>
      <c r="C340" s="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12"/>
      <c r="Q340" s="12"/>
      <c r="R340" s="12"/>
      <c r="S340" s="12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ht="12.75" customHeight="1">
      <c r="A341" s="9"/>
      <c r="B341" s="9"/>
      <c r="C341" s="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12"/>
      <c r="Q341" s="12"/>
      <c r="R341" s="12"/>
      <c r="S341" s="12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ht="12.75" customHeight="1">
      <c r="A342" s="9"/>
      <c r="B342" s="9"/>
      <c r="C342" s="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12"/>
      <c r="Q342" s="12"/>
      <c r="R342" s="12"/>
      <c r="S342" s="12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ht="12.75" customHeight="1">
      <c r="A343" s="9"/>
      <c r="B343" s="9"/>
      <c r="C343" s="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12"/>
      <c r="Q343" s="12"/>
      <c r="R343" s="12"/>
      <c r="S343" s="12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ht="12.75" customHeight="1">
      <c r="A344" s="9"/>
      <c r="B344" s="9"/>
      <c r="C344" s="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12"/>
      <c r="Q344" s="12"/>
      <c r="R344" s="12"/>
      <c r="S344" s="12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ht="12.75" customHeight="1">
      <c r="A345" s="9"/>
      <c r="B345" s="9"/>
      <c r="C345" s="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12"/>
      <c r="Q345" s="12"/>
      <c r="R345" s="12"/>
      <c r="S345" s="12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ht="12.75" customHeight="1">
      <c r="A346" s="9"/>
      <c r="B346" s="9"/>
      <c r="C346" s="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12"/>
      <c r="Q346" s="12"/>
      <c r="R346" s="12"/>
      <c r="S346" s="12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ht="12.75" customHeight="1">
      <c r="A347" s="9"/>
      <c r="B347" s="9"/>
      <c r="C347" s="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12"/>
      <c r="Q347" s="12"/>
      <c r="R347" s="12"/>
      <c r="S347" s="12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ht="12.75" customHeight="1">
      <c r="A348" s="9"/>
      <c r="B348" s="9"/>
      <c r="C348" s="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12"/>
      <c r="Q348" s="12"/>
      <c r="R348" s="12"/>
      <c r="S348" s="12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ht="12.75" customHeight="1">
      <c r="A349" s="9"/>
      <c r="B349" s="9"/>
      <c r="C349" s="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12"/>
      <c r="Q349" s="12"/>
      <c r="R349" s="12"/>
      <c r="S349" s="12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ht="12.75" customHeight="1">
      <c r="A350" s="9"/>
      <c r="B350" s="9"/>
      <c r="C350" s="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12"/>
      <c r="Q350" s="12"/>
      <c r="R350" s="12"/>
      <c r="S350" s="12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ht="12.75" customHeight="1">
      <c r="A351" s="9"/>
      <c r="B351" s="9"/>
      <c r="C351" s="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12"/>
      <c r="Q351" s="12"/>
      <c r="R351" s="12"/>
      <c r="S351" s="12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ht="12.75" customHeight="1">
      <c r="A352" s="9"/>
      <c r="B352" s="9"/>
      <c r="C352" s="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12"/>
      <c r="Q352" s="12"/>
      <c r="R352" s="12"/>
      <c r="S352" s="12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ht="12.75" customHeight="1">
      <c r="A353" s="9"/>
      <c r="B353" s="9"/>
      <c r="C353" s="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12"/>
      <c r="Q353" s="12"/>
      <c r="R353" s="12"/>
      <c r="S353" s="12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ht="12.75" customHeight="1">
      <c r="A354" s="9"/>
      <c r="B354" s="9"/>
      <c r="C354" s="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12"/>
      <c r="Q354" s="12"/>
      <c r="R354" s="12"/>
      <c r="S354" s="12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ht="12.75" customHeight="1">
      <c r="A355" s="9"/>
      <c r="B355" s="9"/>
      <c r="C355" s="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12"/>
      <c r="Q355" s="12"/>
      <c r="R355" s="12"/>
      <c r="S355" s="12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ht="12.75" customHeight="1">
      <c r="A356" s="9"/>
      <c r="B356" s="9"/>
      <c r="C356" s="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12"/>
      <c r="Q356" s="12"/>
      <c r="R356" s="12"/>
      <c r="S356" s="12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ht="12.75" customHeight="1">
      <c r="A357" s="9"/>
      <c r="B357" s="9"/>
      <c r="C357" s="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12"/>
      <c r="Q357" s="12"/>
      <c r="R357" s="12"/>
      <c r="S357" s="12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ht="12.75" customHeight="1">
      <c r="A358" s="9"/>
      <c r="B358" s="9"/>
      <c r="C358" s="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12"/>
      <c r="Q358" s="12"/>
      <c r="R358" s="12"/>
      <c r="S358" s="12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ht="12.75" customHeight="1">
      <c r="A359" s="9"/>
      <c r="B359" s="9"/>
      <c r="C359" s="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12"/>
      <c r="Q359" s="12"/>
      <c r="R359" s="12"/>
      <c r="S359" s="12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ht="12.75" customHeight="1">
      <c r="A360" s="9"/>
      <c r="B360" s="9"/>
      <c r="C360" s="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12"/>
      <c r="Q360" s="12"/>
      <c r="R360" s="12"/>
      <c r="S360" s="12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ht="12.75" customHeight="1">
      <c r="A361" s="9"/>
      <c r="B361" s="9"/>
      <c r="C361" s="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12"/>
      <c r="Q361" s="12"/>
      <c r="R361" s="12"/>
      <c r="S361" s="12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ht="12.75" customHeight="1">
      <c r="A362" s="9"/>
      <c r="B362" s="9"/>
      <c r="C362" s="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12"/>
      <c r="Q362" s="12"/>
      <c r="R362" s="12"/>
      <c r="S362" s="12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ht="12.75" customHeight="1">
      <c r="A363" s="9"/>
      <c r="B363" s="9"/>
      <c r="C363" s="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12"/>
      <c r="Q363" s="12"/>
      <c r="R363" s="12"/>
      <c r="S363" s="12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ht="12.75" customHeight="1">
      <c r="A364" s="9"/>
      <c r="B364" s="9"/>
      <c r="C364" s="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12"/>
      <c r="Q364" s="12"/>
      <c r="R364" s="12"/>
      <c r="S364" s="12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ht="12.75" customHeight="1">
      <c r="A365" s="9"/>
      <c r="B365" s="9"/>
      <c r="C365" s="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12"/>
      <c r="Q365" s="12"/>
      <c r="R365" s="12"/>
      <c r="S365" s="12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ht="12.75" customHeight="1">
      <c r="A366" s="9"/>
      <c r="B366" s="9"/>
      <c r="C366" s="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12"/>
      <c r="Q366" s="12"/>
      <c r="R366" s="12"/>
      <c r="S366" s="12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ht="12.75" customHeight="1">
      <c r="A367" s="9"/>
      <c r="B367" s="9"/>
      <c r="C367" s="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12"/>
      <c r="Q367" s="12"/>
      <c r="R367" s="12"/>
      <c r="S367" s="12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ht="12.75" customHeight="1">
      <c r="A368" s="9"/>
      <c r="B368" s="9"/>
      <c r="C368" s="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12"/>
      <c r="Q368" s="12"/>
      <c r="R368" s="12"/>
      <c r="S368" s="12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ht="12.75" customHeight="1">
      <c r="A369" s="9"/>
      <c r="B369" s="9"/>
      <c r="C369" s="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12"/>
      <c r="Q369" s="12"/>
      <c r="R369" s="12"/>
      <c r="S369" s="12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ht="12.75" customHeight="1">
      <c r="A370" s="9"/>
      <c r="B370" s="9"/>
      <c r="C370" s="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12"/>
      <c r="Q370" s="12"/>
      <c r="R370" s="12"/>
      <c r="S370" s="12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ht="12.75" customHeight="1">
      <c r="A371" s="9"/>
      <c r="B371" s="9"/>
      <c r="C371" s="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12"/>
      <c r="Q371" s="12"/>
      <c r="R371" s="12"/>
      <c r="S371" s="12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ht="12.75" customHeight="1">
      <c r="A372" s="9"/>
      <c r="B372" s="9"/>
      <c r="C372" s="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12"/>
      <c r="Q372" s="12"/>
      <c r="R372" s="12"/>
      <c r="S372" s="12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ht="12.75" customHeight="1">
      <c r="A373" s="9"/>
      <c r="B373" s="9"/>
      <c r="C373" s="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12"/>
      <c r="Q373" s="12"/>
      <c r="R373" s="12"/>
      <c r="S373" s="12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ht="12.75" customHeight="1">
      <c r="A374" s="9"/>
      <c r="B374" s="9"/>
      <c r="C374" s="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12"/>
      <c r="Q374" s="12"/>
      <c r="R374" s="12"/>
      <c r="S374" s="12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ht="12.75" customHeight="1">
      <c r="A375" s="9"/>
      <c r="B375" s="9"/>
      <c r="C375" s="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12"/>
      <c r="Q375" s="12"/>
      <c r="R375" s="12"/>
      <c r="S375" s="12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ht="12.75" customHeight="1">
      <c r="A376" s="9"/>
      <c r="B376" s="9"/>
      <c r="C376" s="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12"/>
      <c r="Q376" s="12"/>
      <c r="R376" s="12"/>
      <c r="S376" s="12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ht="12.75" customHeight="1">
      <c r="A377" s="9"/>
      <c r="B377" s="9"/>
      <c r="C377" s="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12"/>
      <c r="Q377" s="12"/>
      <c r="R377" s="12"/>
      <c r="S377" s="12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ht="12.75" customHeight="1">
      <c r="A378" s="9"/>
      <c r="B378" s="9"/>
      <c r="C378" s="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12"/>
      <c r="Q378" s="12"/>
      <c r="R378" s="12"/>
      <c r="S378" s="12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ht="12.75" customHeight="1">
      <c r="A379" s="9"/>
      <c r="B379" s="9"/>
      <c r="C379" s="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12"/>
      <c r="Q379" s="12"/>
      <c r="R379" s="12"/>
      <c r="S379" s="12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ht="12.75" customHeight="1">
      <c r="A380" s="9"/>
      <c r="B380" s="9"/>
      <c r="C380" s="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12"/>
      <c r="Q380" s="12"/>
      <c r="R380" s="12"/>
      <c r="S380" s="12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ht="12.75" customHeight="1">
      <c r="A381" s="9"/>
      <c r="B381" s="9"/>
      <c r="C381" s="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12"/>
      <c r="Q381" s="12"/>
      <c r="R381" s="12"/>
      <c r="S381" s="12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ht="12.75" customHeight="1">
      <c r="A382" s="9"/>
      <c r="B382" s="9"/>
      <c r="C382" s="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12"/>
      <c r="Q382" s="12"/>
      <c r="R382" s="12"/>
      <c r="S382" s="12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ht="12.75" customHeight="1">
      <c r="A383" s="9"/>
      <c r="B383" s="9"/>
      <c r="C383" s="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12"/>
      <c r="Q383" s="12"/>
      <c r="R383" s="12"/>
      <c r="S383" s="12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ht="12.75" customHeight="1">
      <c r="A384" s="9"/>
      <c r="B384" s="9"/>
      <c r="C384" s="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12"/>
      <c r="Q384" s="12"/>
      <c r="R384" s="12"/>
      <c r="S384" s="12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ht="12.75" customHeight="1">
      <c r="A385" s="9"/>
      <c r="B385" s="9"/>
      <c r="C385" s="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12"/>
      <c r="Q385" s="12"/>
      <c r="R385" s="12"/>
      <c r="S385" s="12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ht="12.75" customHeight="1">
      <c r="A386" s="9"/>
      <c r="B386" s="9"/>
      <c r="C386" s="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12"/>
      <c r="Q386" s="12"/>
      <c r="R386" s="12"/>
      <c r="S386" s="12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ht="12.75" customHeight="1">
      <c r="A387" s="9"/>
      <c r="B387" s="9"/>
      <c r="C387" s="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12"/>
      <c r="Q387" s="12"/>
      <c r="R387" s="12"/>
      <c r="S387" s="12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ht="12.75" customHeight="1">
      <c r="A388" s="9"/>
      <c r="B388" s="9"/>
      <c r="C388" s="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12"/>
      <c r="Q388" s="12"/>
      <c r="R388" s="12"/>
      <c r="S388" s="12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ht="12.75" customHeight="1">
      <c r="A389" s="9"/>
      <c r="B389" s="9"/>
      <c r="C389" s="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12"/>
      <c r="Q389" s="12"/>
      <c r="R389" s="12"/>
      <c r="S389" s="12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ht="12.75" customHeight="1">
      <c r="A390" s="9"/>
      <c r="B390" s="9"/>
      <c r="C390" s="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12"/>
      <c r="Q390" s="12"/>
      <c r="R390" s="12"/>
      <c r="S390" s="12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ht="12.75" customHeight="1">
      <c r="A391" s="9"/>
      <c r="B391" s="9"/>
      <c r="C391" s="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12"/>
      <c r="Q391" s="12"/>
      <c r="R391" s="12"/>
      <c r="S391" s="12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ht="12.75" customHeight="1">
      <c r="A392" s="9"/>
      <c r="B392" s="9"/>
      <c r="C392" s="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12"/>
      <c r="Q392" s="12"/>
      <c r="R392" s="12"/>
      <c r="S392" s="12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ht="12.75" customHeight="1">
      <c r="A393" s="9"/>
      <c r="B393" s="9"/>
      <c r="C393" s="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12"/>
      <c r="Q393" s="12"/>
      <c r="R393" s="12"/>
      <c r="S393" s="12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ht="12.75" customHeight="1">
      <c r="A394" s="9"/>
      <c r="B394" s="9"/>
      <c r="C394" s="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12"/>
      <c r="Q394" s="12"/>
      <c r="R394" s="12"/>
      <c r="S394" s="12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ht="12.75" customHeight="1">
      <c r="A395" s="9"/>
      <c r="B395" s="9"/>
      <c r="C395" s="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12"/>
      <c r="Q395" s="12"/>
      <c r="R395" s="12"/>
      <c r="S395" s="12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ht="12.75" customHeight="1">
      <c r="A396" s="9"/>
      <c r="B396" s="9"/>
      <c r="C396" s="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12"/>
      <c r="Q396" s="12"/>
      <c r="R396" s="12"/>
      <c r="S396" s="12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ht="12.75" customHeight="1">
      <c r="A397" s="9"/>
      <c r="B397" s="9"/>
      <c r="C397" s="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12"/>
      <c r="Q397" s="12"/>
      <c r="R397" s="12"/>
      <c r="S397" s="12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ht="12.75" customHeight="1">
      <c r="A398" s="9"/>
      <c r="B398" s="9"/>
      <c r="C398" s="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12"/>
      <c r="Q398" s="12"/>
      <c r="R398" s="12"/>
      <c r="S398" s="12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ht="12.75" customHeight="1">
      <c r="A399" s="9"/>
      <c r="B399" s="9"/>
      <c r="C399" s="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12"/>
      <c r="Q399" s="12"/>
      <c r="R399" s="12"/>
      <c r="S399" s="12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ht="12.75" customHeight="1">
      <c r="A400" s="9"/>
      <c r="B400" s="9"/>
      <c r="C400" s="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12"/>
      <c r="Q400" s="12"/>
      <c r="R400" s="12"/>
      <c r="S400" s="12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ht="12.75" customHeight="1">
      <c r="A401" s="9"/>
      <c r="B401" s="9"/>
      <c r="C401" s="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12"/>
      <c r="Q401" s="12"/>
      <c r="R401" s="12"/>
      <c r="S401" s="12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ht="12.75" customHeight="1">
      <c r="A402" s="9"/>
      <c r="B402" s="9"/>
      <c r="C402" s="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12"/>
      <c r="Q402" s="12"/>
      <c r="R402" s="12"/>
      <c r="S402" s="12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ht="12.75" customHeight="1">
      <c r="A403" s="9"/>
      <c r="B403" s="9"/>
      <c r="C403" s="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12"/>
      <c r="Q403" s="12"/>
      <c r="R403" s="12"/>
      <c r="S403" s="12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ht="12.75" customHeight="1">
      <c r="A404" s="9"/>
      <c r="B404" s="9"/>
      <c r="C404" s="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12"/>
      <c r="Q404" s="12"/>
      <c r="R404" s="12"/>
      <c r="S404" s="12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ht="12.75" customHeight="1">
      <c r="A405" s="9"/>
      <c r="B405" s="9"/>
      <c r="C405" s="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12"/>
      <c r="Q405" s="12"/>
      <c r="R405" s="12"/>
      <c r="S405" s="12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ht="12.75" customHeight="1">
      <c r="A406" s="9"/>
      <c r="B406" s="9"/>
      <c r="C406" s="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12"/>
      <c r="Q406" s="12"/>
      <c r="R406" s="12"/>
      <c r="S406" s="12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ht="12.75" customHeight="1">
      <c r="A407" s="9"/>
      <c r="B407" s="9"/>
      <c r="C407" s="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12"/>
      <c r="Q407" s="12"/>
      <c r="R407" s="12"/>
      <c r="S407" s="12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ht="12.75" customHeight="1">
      <c r="A408" s="9"/>
      <c r="B408" s="9"/>
      <c r="C408" s="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12"/>
      <c r="Q408" s="12"/>
      <c r="R408" s="12"/>
      <c r="S408" s="12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ht="12.75" customHeight="1">
      <c r="A409" s="9"/>
      <c r="B409" s="9"/>
      <c r="C409" s="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12"/>
      <c r="Q409" s="12"/>
      <c r="R409" s="12"/>
      <c r="S409" s="12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ht="12.75" customHeight="1">
      <c r="A410" s="9"/>
      <c r="B410" s="9"/>
      <c r="C410" s="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12"/>
      <c r="Q410" s="12"/>
      <c r="R410" s="12"/>
      <c r="S410" s="12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ht="12.75" customHeight="1">
      <c r="A411" s="9"/>
      <c r="B411" s="9"/>
      <c r="C411" s="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12"/>
      <c r="Q411" s="12"/>
      <c r="R411" s="12"/>
      <c r="S411" s="12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ht="12.75" customHeight="1">
      <c r="A412" s="9"/>
      <c r="B412" s="9"/>
      <c r="C412" s="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12"/>
      <c r="Q412" s="12"/>
      <c r="R412" s="12"/>
      <c r="S412" s="12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ht="12.75" customHeight="1">
      <c r="A413" s="9"/>
      <c r="B413" s="9"/>
      <c r="C413" s="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12"/>
      <c r="Q413" s="12"/>
      <c r="R413" s="12"/>
      <c r="S413" s="12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ht="12.75" customHeight="1">
      <c r="A414" s="9"/>
      <c r="B414" s="9"/>
      <c r="C414" s="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12"/>
      <c r="Q414" s="12"/>
      <c r="R414" s="12"/>
      <c r="S414" s="12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ht="12.75" customHeight="1">
      <c r="A415" s="9"/>
      <c r="B415" s="9"/>
      <c r="C415" s="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12"/>
      <c r="Q415" s="12"/>
      <c r="R415" s="12"/>
      <c r="S415" s="12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ht="12.75" customHeight="1">
      <c r="A416" s="9"/>
      <c r="B416" s="9"/>
      <c r="C416" s="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12"/>
      <c r="Q416" s="12"/>
      <c r="R416" s="12"/>
      <c r="S416" s="12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ht="12.75" customHeight="1">
      <c r="A417" s="9"/>
      <c r="B417" s="9"/>
      <c r="C417" s="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12"/>
      <c r="Q417" s="12"/>
      <c r="R417" s="12"/>
      <c r="S417" s="12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ht="12.75" customHeight="1">
      <c r="A418" s="9"/>
      <c r="B418" s="9"/>
      <c r="C418" s="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12"/>
      <c r="Q418" s="12"/>
      <c r="R418" s="12"/>
      <c r="S418" s="12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ht="12.75" customHeight="1">
      <c r="A419" s="9"/>
      <c r="B419" s="9"/>
      <c r="C419" s="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12"/>
      <c r="Q419" s="12"/>
      <c r="R419" s="12"/>
      <c r="S419" s="12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ht="12.75" customHeight="1">
      <c r="A420" s="9"/>
      <c r="B420" s="9"/>
      <c r="C420" s="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12"/>
      <c r="Q420" s="12"/>
      <c r="R420" s="12"/>
      <c r="S420" s="12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ht="12.75" customHeight="1">
      <c r="A421" s="9"/>
      <c r="B421" s="9"/>
      <c r="C421" s="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12"/>
      <c r="Q421" s="12"/>
      <c r="R421" s="12"/>
      <c r="S421" s="12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ht="12.75" customHeight="1">
      <c r="A422" s="9"/>
      <c r="B422" s="9"/>
      <c r="C422" s="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12"/>
      <c r="Q422" s="12"/>
      <c r="R422" s="12"/>
      <c r="S422" s="12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ht="12.75" customHeight="1">
      <c r="A423" s="9"/>
      <c r="B423" s="9"/>
      <c r="C423" s="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12"/>
      <c r="Q423" s="12"/>
      <c r="R423" s="12"/>
      <c r="S423" s="12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ht="12.75" customHeight="1">
      <c r="A424" s="9"/>
      <c r="B424" s="9"/>
      <c r="C424" s="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12"/>
      <c r="Q424" s="12"/>
      <c r="R424" s="12"/>
      <c r="S424" s="12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ht="12.75" customHeight="1">
      <c r="A425" s="9"/>
      <c r="B425" s="9"/>
      <c r="C425" s="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12"/>
      <c r="Q425" s="12"/>
      <c r="R425" s="12"/>
      <c r="S425" s="12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ht="12.75" customHeight="1">
      <c r="A426" s="9"/>
      <c r="B426" s="9"/>
      <c r="C426" s="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12"/>
      <c r="Q426" s="12"/>
      <c r="R426" s="12"/>
      <c r="S426" s="12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ht="12.75" customHeight="1">
      <c r="A427" s="9"/>
      <c r="B427" s="9"/>
      <c r="C427" s="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12"/>
      <c r="Q427" s="12"/>
      <c r="R427" s="12"/>
      <c r="S427" s="12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ht="12.75" customHeight="1">
      <c r="A428" s="9"/>
      <c r="B428" s="9"/>
      <c r="C428" s="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12"/>
      <c r="Q428" s="12"/>
      <c r="R428" s="12"/>
      <c r="S428" s="12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ht="12.75" customHeight="1">
      <c r="A429" s="9"/>
      <c r="B429" s="9"/>
      <c r="C429" s="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12"/>
      <c r="Q429" s="12"/>
      <c r="R429" s="12"/>
      <c r="S429" s="12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ht="12.75" customHeight="1">
      <c r="A430" s="9"/>
      <c r="B430" s="9"/>
      <c r="C430" s="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12"/>
      <c r="Q430" s="12"/>
      <c r="R430" s="12"/>
      <c r="S430" s="12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ht="12.75" customHeight="1">
      <c r="A431" s="9"/>
      <c r="B431" s="9"/>
      <c r="C431" s="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12"/>
      <c r="Q431" s="12"/>
      <c r="R431" s="12"/>
      <c r="S431" s="12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ht="12.75" customHeight="1">
      <c r="A432" s="9"/>
      <c r="B432" s="9"/>
      <c r="C432" s="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12"/>
      <c r="Q432" s="12"/>
      <c r="R432" s="12"/>
      <c r="S432" s="12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ht="12.75" customHeight="1">
      <c r="A433" s="9"/>
      <c r="B433" s="9"/>
      <c r="C433" s="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12"/>
      <c r="Q433" s="12"/>
      <c r="R433" s="12"/>
      <c r="S433" s="12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ht="12.75" customHeight="1">
      <c r="A434" s="9"/>
      <c r="B434" s="9"/>
      <c r="C434" s="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12"/>
      <c r="Q434" s="12"/>
      <c r="R434" s="12"/>
      <c r="S434" s="12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ht="12.75" customHeight="1">
      <c r="A435" s="9"/>
      <c r="B435" s="9"/>
      <c r="C435" s="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12"/>
      <c r="Q435" s="12"/>
      <c r="R435" s="12"/>
      <c r="S435" s="12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ht="12.75" customHeight="1">
      <c r="A436" s="9"/>
      <c r="B436" s="9"/>
      <c r="C436" s="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12"/>
      <c r="Q436" s="12"/>
      <c r="R436" s="12"/>
      <c r="S436" s="12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ht="12.75" customHeight="1">
      <c r="A437" s="9"/>
      <c r="B437" s="9"/>
      <c r="C437" s="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12"/>
      <c r="Q437" s="12"/>
      <c r="R437" s="12"/>
      <c r="S437" s="12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ht="12.75" customHeight="1">
      <c r="A438" s="9"/>
      <c r="B438" s="9"/>
      <c r="C438" s="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12"/>
      <c r="Q438" s="12"/>
      <c r="R438" s="12"/>
      <c r="S438" s="12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ht="12.75" customHeight="1">
      <c r="A439" s="9"/>
      <c r="B439" s="9"/>
      <c r="C439" s="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12"/>
      <c r="Q439" s="12"/>
      <c r="R439" s="12"/>
      <c r="S439" s="12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ht="12.75" customHeight="1">
      <c r="A440" s="9"/>
      <c r="B440" s="9"/>
      <c r="C440" s="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12"/>
      <c r="Q440" s="12"/>
      <c r="R440" s="12"/>
      <c r="S440" s="12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ht="12.75" customHeight="1">
      <c r="A441" s="9"/>
      <c r="B441" s="9"/>
      <c r="C441" s="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12"/>
      <c r="Q441" s="12"/>
      <c r="R441" s="12"/>
      <c r="S441" s="12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ht="12.75" customHeight="1">
      <c r="A442" s="9"/>
      <c r="B442" s="9"/>
      <c r="C442" s="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12"/>
      <c r="Q442" s="12"/>
      <c r="R442" s="12"/>
      <c r="S442" s="12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ht="12.75" customHeight="1">
      <c r="A443" s="9"/>
      <c r="B443" s="9"/>
      <c r="C443" s="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12"/>
      <c r="Q443" s="12"/>
      <c r="R443" s="12"/>
      <c r="S443" s="12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ht="12.75" customHeight="1">
      <c r="A444" s="9"/>
      <c r="B444" s="9"/>
      <c r="C444" s="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12"/>
      <c r="Q444" s="12"/>
      <c r="R444" s="12"/>
      <c r="S444" s="12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ht="12.75" customHeight="1">
      <c r="A445" s="9"/>
      <c r="B445" s="9"/>
      <c r="C445" s="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12"/>
      <c r="Q445" s="12"/>
      <c r="R445" s="12"/>
      <c r="S445" s="12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ht="12.75" customHeight="1">
      <c r="A446" s="9"/>
      <c r="B446" s="9"/>
      <c r="C446" s="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12"/>
      <c r="Q446" s="12"/>
      <c r="R446" s="12"/>
      <c r="S446" s="12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ht="12.75" customHeight="1">
      <c r="A447" s="9"/>
      <c r="B447" s="9"/>
      <c r="C447" s="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12"/>
      <c r="Q447" s="12"/>
      <c r="R447" s="12"/>
      <c r="S447" s="12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ht="12.75" customHeight="1">
      <c r="A448" s="9"/>
      <c r="B448" s="9"/>
      <c r="C448" s="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12"/>
      <c r="Q448" s="12"/>
      <c r="R448" s="12"/>
      <c r="S448" s="12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ht="12.75" customHeight="1">
      <c r="A449" s="9"/>
      <c r="B449" s="9"/>
      <c r="C449" s="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12"/>
      <c r="Q449" s="12"/>
      <c r="R449" s="12"/>
      <c r="S449" s="12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ht="12.75" customHeight="1">
      <c r="A450" s="9"/>
      <c r="B450" s="9"/>
      <c r="C450" s="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12"/>
      <c r="Q450" s="12"/>
      <c r="R450" s="12"/>
      <c r="S450" s="12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ht="12.75" customHeight="1">
      <c r="A451" s="9"/>
      <c r="B451" s="9"/>
      <c r="C451" s="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12"/>
      <c r="Q451" s="12"/>
      <c r="R451" s="12"/>
      <c r="S451" s="12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ht="12.75" customHeight="1">
      <c r="A452" s="9"/>
      <c r="B452" s="9"/>
      <c r="C452" s="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12"/>
      <c r="Q452" s="12"/>
      <c r="R452" s="12"/>
      <c r="S452" s="12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ht="12.75" customHeight="1">
      <c r="A453" s="9"/>
      <c r="B453" s="9"/>
      <c r="C453" s="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12"/>
      <c r="Q453" s="12"/>
      <c r="R453" s="12"/>
      <c r="S453" s="12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ht="12.75" customHeight="1">
      <c r="A454" s="9"/>
      <c r="B454" s="9"/>
      <c r="C454" s="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12"/>
      <c r="Q454" s="12"/>
      <c r="R454" s="12"/>
      <c r="S454" s="12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ht="12.75" customHeight="1">
      <c r="A455" s="9"/>
      <c r="B455" s="9"/>
      <c r="C455" s="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12"/>
      <c r="Q455" s="12"/>
      <c r="R455" s="12"/>
      <c r="S455" s="12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ht="12.75" customHeight="1">
      <c r="A456" s="9"/>
      <c r="B456" s="9"/>
      <c r="C456" s="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12"/>
      <c r="Q456" s="12"/>
      <c r="R456" s="12"/>
      <c r="S456" s="12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ht="12.75" customHeight="1">
      <c r="A457" s="9"/>
      <c r="B457" s="9"/>
      <c r="C457" s="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12"/>
      <c r="Q457" s="12"/>
      <c r="R457" s="12"/>
      <c r="S457" s="12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ht="12.75" customHeight="1">
      <c r="A458" s="9"/>
      <c r="B458" s="9"/>
      <c r="C458" s="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12"/>
      <c r="Q458" s="12"/>
      <c r="R458" s="12"/>
      <c r="S458" s="12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ht="12.75" customHeight="1">
      <c r="A459" s="9"/>
      <c r="B459" s="9"/>
      <c r="C459" s="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12"/>
      <c r="Q459" s="12"/>
      <c r="R459" s="12"/>
      <c r="S459" s="12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ht="12.75" customHeight="1">
      <c r="A460" s="9"/>
      <c r="B460" s="9"/>
      <c r="C460" s="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12"/>
      <c r="Q460" s="12"/>
      <c r="R460" s="12"/>
      <c r="S460" s="12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ht="12.75" customHeight="1">
      <c r="A461" s="9"/>
      <c r="B461" s="9"/>
      <c r="C461" s="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12"/>
      <c r="Q461" s="12"/>
      <c r="R461" s="12"/>
      <c r="S461" s="12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ht="12.75" customHeight="1">
      <c r="A462" s="9"/>
      <c r="B462" s="9"/>
      <c r="C462" s="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12"/>
      <c r="Q462" s="12"/>
      <c r="R462" s="12"/>
      <c r="S462" s="12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ht="12.75" customHeight="1">
      <c r="A463" s="9"/>
      <c r="B463" s="9"/>
      <c r="C463" s="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12"/>
      <c r="Q463" s="12"/>
      <c r="R463" s="12"/>
      <c r="S463" s="12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ht="12.75" customHeight="1">
      <c r="A464" s="9"/>
      <c r="B464" s="9"/>
      <c r="C464" s="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12"/>
      <c r="Q464" s="12"/>
      <c r="R464" s="12"/>
      <c r="S464" s="12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ht="12.75" customHeight="1">
      <c r="A465" s="9"/>
      <c r="B465" s="9"/>
      <c r="C465" s="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12"/>
      <c r="Q465" s="12"/>
      <c r="R465" s="12"/>
      <c r="S465" s="12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ht="12.75" customHeight="1">
      <c r="A466" s="9"/>
      <c r="B466" s="9"/>
      <c r="C466" s="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12"/>
      <c r="Q466" s="12"/>
      <c r="R466" s="12"/>
      <c r="S466" s="12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ht="12.75" customHeight="1">
      <c r="A467" s="9"/>
      <c r="B467" s="9"/>
      <c r="C467" s="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12"/>
      <c r="Q467" s="12"/>
      <c r="R467" s="12"/>
      <c r="S467" s="12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ht="12.75" customHeight="1">
      <c r="A468" s="9"/>
      <c r="B468" s="9"/>
      <c r="C468" s="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12"/>
      <c r="Q468" s="12"/>
      <c r="R468" s="12"/>
      <c r="S468" s="12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ht="12.75" customHeight="1">
      <c r="A469" s="9"/>
      <c r="B469" s="9"/>
      <c r="C469" s="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12"/>
      <c r="Q469" s="12"/>
      <c r="R469" s="12"/>
      <c r="S469" s="12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ht="12.75" customHeight="1">
      <c r="A470" s="9"/>
      <c r="B470" s="9"/>
      <c r="C470" s="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12"/>
      <c r="Q470" s="12"/>
      <c r="R470" s="12"/>
      <c r="S470" s="12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ht="12.75" customHeight="1">
      <c r="A471" s="9"/>
      <c r="B471" s="9"/>
      <c r="C471" s="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12"/>
      <c r="Q471" s="12"/>
      <c r="R471" s="12"/>
      <c r="S471" s="12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ht="12.75" customHeight="1">
      <c r="A472" s="9"/>
      <c r="B472" s="9"/>
      <c r="C472" s="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12"/>
      <c r="Q472" s="12"/>
      <c r="R472" s="12"/>
      <c r="S472" s="12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ht="12.75" customHeight="1">
      <c r="A473" s="9"/>
      <c r="B473" s="9"/>
      <c r="C473" s="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12"/>
      <c r="Q473" s="12"/>
      <c r="R473" s="12"/>
      <c r="S473" s="12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ht="12.75" customHeight="1">
      <c r="A474" s="9"/>
      <c r="B474" s="9"/>
      <c r="C474" s="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12"/>
      <c r="Q474" s="12"/>
      <c r="R474" s="12"/>
      <c r="S474" s="12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ht="12.75" customHeight="1">
      <c r="A475" s="9"/>
      <c r="B475" s="9"/>
      <c r="C475" s="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12"/>
      <c r="Q475" s="12"/>
      <c r="R475" s="12"/>
      <c r="S475" s="12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ht="12.75" customHeight="1">
      <c r="A476" s="9"/>
      <c r="B476" s="9"/>
      <c r="C476" s="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12"/>
      <c r="Q476" s="12"/>
      <c r="R476" s="12"/>
      <c r="S476" s="12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ht="12.75" customHeight="1">
      <c r="A477" s="9"/>
      <c r="B477" s="9"/>
      <c r="C477" s="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12"/>
      <c r="Q477" s="12"/>
      <c r="R477" s="12"/>
      <c r="S477" s="12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ht="12.75" customHeight="1">
      <c r="A478" s="9"/>
      <c r="B478" s="9"/>
      <c r="C478" s="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12"/>
      <c r="Q478" s="12"/>
      <c r="R478" s="12"/>
      <c r="S478" s="12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ht="12.75" customHeight="1">
      <c r="A479" s="9"/>
      <c r="B479" s="9"/>
      <c r="C479" s="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12"/>
      <c r="Q479" s="12"/>
      <c r="R479" s="12"/>
      <c r="S479" s="12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ht="12.75" customHeight="1">
      <c r="A480" s="9"/>
      <c r="B480" s="9"/>
      <c r="C480" s="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12"/>
      <c r="Q480" s="12"/>
      <c r="R480" s="12"/>
      <c r="S480" s="12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ht="12.75" customHeight="1">
      <c r="A481" s="9"/>
      <c r="B481" s="9"/>
      <c r="C481" s="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12"/>
      <c r="Q481" s="12"/>
      <c r="R481" s="12"/>
      <c r="S481" s="12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ht="12.75" customHeight="1">
      <c r="A482" s="9"/>
      <c r="B482" s="9"/>
      <c r="C482" s="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12"/>
      <c r="Q482" s="12"/>
      <c r="R482" s="12"/>
      <c r="S482" s="12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ht="12.75" customHeight="1">
      <c r="A483" s="9"/>
      <c r="B483" s="9"/>
      <c r="C483" s="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12"/>
      <c r="Q483" s="12"/>
      <c r="R483" s="12"/>
      <c r="S483" s="12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ht="12.75" customHeight="1">
      <c r="A484" s="9"/>
      <c r="B484" s="9"/>
      <c r="C484" s="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12"/>
      <c r="Q484" s="12"/>
      <c r="R484" s="12"/>
      <c r="S484" s="12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ht="12.75" customHeight="1">
      <c r="A485" s="9"/>
      <c r="B485" s="9"/>
      <c r="C485" s="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12"/>
      <c r="Q485" s="12"/>
      <c r="R485" s="12"/>
      <c r="S485" s="12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ht="12.75" customHeight="1">
      <c r="A486" s="9"/>
      <c r="B486" s="9"/>
      <c r="C486" s="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12"/>
      <c r="Q486" s="12"/>
      <c r="R486" s="12"/>
      <c r="S486" s="12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ht="12.75" customHeight="1">
      <c r="A487" s="9"/>
      <c r="B487" s="9"/>
      <c r="C487" s="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12"/>
      <c r="Q487" s="12"/>
      <c r="R487" s="12"/>
      <c r="S487" s="12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ht="12.75" customHeight="1">
      <c r="A488" s="9"/>
      <c r="B488" s="9"/>
      <c r="C488" s="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12"/>
      <c r="Q488" s="12"/>
      <c r="R488" s="12"/>
      <c r="S488" s="12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ht="12.75" customHeight="1">
      <c r="A489" s="9"/>
      <c r="B489" s="9"/>
      <c r="C489" s="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12"/>
      <c r="Q489" s="12"/>
      <c r="R489" s="12"/>
      <c r="S489" s="12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ht="12.75" customHeight="1">
      <c r="A490" s="9"/>
      <c r="B490" s="9"/>
      <c r="C490" s="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12"/>
      <c r="Q490" s="12"/>
      <c r="R490" s="12"/>
      <c r="S490" s="12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ht="12.75" customHeight="1">
      <c r="A491" s="9"/>
      <c r="B491" s="9"/>
      <c r="C491" s="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12"/>
      <c r="Q491" s="12"/>
      <c r="R491" s="12"/>
      <c r="S491" s="12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ht="12.75" customHeight="1">
      <c r="A492" s="9"/>
      <c r="B492" s="9"/>
      <c r="C492" s="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12"/>
      <c r="Q492" s="12"/>
      <c r="R492" s="12"/>
      <c r="S492" s="12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ht="12.75" customHeight="1">
      <c r="A493" s="9"/>
      <c r="B493" s="9"/>
      <c r="C493" s="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12"/>
      <c r="Q493" s="12"/>
      <c r="R493" s="12"/>
      <c r="S493" s="12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ht="12.75" customHeight="1">
      <c r="A494" s="9"/>
      <c r="B494" s="9"/>
      <c r="C494" s="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12"/>
      <c r="Q494" s="12"/>
      <c r="R494" s="12"/>
      <c r="S494" s="12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ht="12.75" customHeight="1">
      <c r="A495" s="9"/>
      <c r="B495" s="9"/>
      <c r="C495" s="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12"/>
      <c r="Q495" s="12"/>
      <c r="R495" s="12"/>
      <c r="S495" s="12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ht="12.75" customHeight="1">
      <c r="A496" s="9"/>
      <c r="B496" s="9"/>
      <c r="C496" s="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12"/>
      <c r="Q496" s="12"/>
      <c r="R496" s="12"/>
      <c r="S496" s="12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ht="12.75" customHeight="1">
      <c r="A497" s="9"/>
      <c r="B497" s="9"/>
      <c r="C497" s="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12"/>
      <c r="Q497" s="12"/>
      <c r="R497" s="12"/>
      <c r="S497" s="12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ht="12.75" customHeight="1">
      <c r="A498" s="9"/>
      <c r="B498" s="9"/>
      <c r="C498" s="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12"/>
      <c r="Q498" s="12"/>
      <c r="R498" s="12"/>
      <c r="S498" s="12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ht="12.75" customHeight="1">
      <c r="A499" s="9"/>
      <c r="B499" s="9"/>
      <c r="C499" s="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12"/>
      <c r="Q499" s="12"/>
      <c r="R499" s="12"/>
      <c r="S499" s="12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ht="12.75" customHeight="1">
      <c r="A500" s="9"/>
      <c r="B500" s="9"/>
      <c r="C500" s="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12"/>
      <c r="Q500" s="12"/>
      <c r="R500" s="12"/>
      <c r="S500" s="12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ht="12.75" customHeight="1">
      <c r="A501" s="9"/>
      <c r="B501" s="9"/>
      <c r="C501" s="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12"/>
      <c r="Q501" s="12"/>
      <c r="R501" s="12"/>
      <c r="S501" s="12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ht="12.75" customHeight="1">
      <c r="A502" s="9"/>
      <c r="B502" s="9"/>
      <c r="C502" s="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12"/>
      <c r="Q502" s="12"/>
      <c r="R502" s="12"/>
      <c r="S502" s="12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ht="12.75" customHeight="1">
      <c r="A503" s="9"/>
      <c r="B503" s="9"/>
      <c r="C503" s="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12"/>
      <c r="Q503" s="12"/>
      <c r="R503" s="12"/>
      <c r="S503" s="12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ht="12.75" customHeight="1">
      <c r="A504" s="9"/>
      <c r="B504" s="9"/>
      <c r="C504" s="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12"/>
      <c r="Q504" s="12"/>
      <c r="R504" s="12"/>
      <c r="S504" s="12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ht="12.75" customHeight="1">
      <c r="A505" s="9"/>
      <c r="B505" s="9"/>
      <c r="C505" s="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12"/>
      <c r="Q505" s="12"/>
      <c r="R505" s="12"/>
      <c r="S505" s="12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ht="12.75" customHeight="1">
      <c r="A506" s="9"/>
      <c r="B506" s="9"/>
      <c r="C506" s="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12"/>
      <c r="Q506" s="12"/>
      <c r="R506" s="12"/>
      <c r="S506" s="12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ht="12.75" customHeight="1">
      <c r="A507" s="9"/>
      <c r="B507" s="9"/>
      <c r="C507" s="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12"/>
      <c r="Q507" s="12"/>
      <c r="R507" s="12"/>
      <c r="S507" s="12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ht="12.75" customHeight="1">
      <c r="A508" s="9"/>
      <c r="B508" s="9"/>
      <c r="C508" s="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12"/>
      <c r="Q508" s="12"/>
      <c r="R508" s="12"/>
      <c r="S508" s="12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ht="12.75" customHeight="1">
      <c r="A509" s="9"/>
      <c r="B509" s="9"/>
      <c r="C509" s="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12"/>
      <c r="Q509" s="12"/>
      <c r="R509" s="12"/>
      <c r="S509" s="12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ht="12.75" customHeight="1">
      <c r="A510" s="9"/>
      <c r="B510" s="9"/>
      <c r="C510" s="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12"/>
      <c r="Q510" s="12"/>
      <c r="R510" s="12"/>
      <c r="S510" s="12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ht="12.75" customHeight="1">
      <c r="A511" s="9"/>
      <c r="B511" s="9"/>
      <c r="C511" s="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12"/>
      <c r="Q511" s="12"/>
      <c r="R511" s="12"/>
      <c r="S511" s="12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ht="12.75" customHeight="1">
      <c r="A512" s="9"/>
      <c r="B512" s="9"/>
      <c r="C512" s="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12"/>
      <c r="Q512" s="12"/>
      <c r="R512" s="12"/>
      <c r="S512" s="12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ht="12.75" customHeight="1">
      <c r="A513" s="9"/>
      <c r="B513" s="9"/>
      <c r="C513" s="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12"/>
      <c r="Q513" s="12"/>
      <c r="R513" s="12"/>
      <c r="S513" s="12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ht="12.75" customHeight="1">
      <c r="A514" s="9"/>
      <c r="B514" s="9"/>
      <c r="C514" s="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12"/>
      <c r="Q514" s="12"/>
      <c r="R514" s="12"/>
      <c r="S514" s="12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ht="12.75" customHeight="1">
      <c r="A515" s="9"/>
      <c r="B515" s="9"/>
      <c r="C515" s="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12"/>
      <c r="Q515" s="12"/>
      <c r="R515" s="12"/>
      <c r="S515" s="12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ht="12.75" customHeight="1">
      <c r="A516" s="9"/>
      <c r="B516" s="9"/>
      <c r="C516" s="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12"/>
      <c r="Q516" s="12"/>
      <c r="R516" s="12"/>
      <c r="S516" s="12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ht="12.75" customHeight="1">
      <c r="A517" s="9"/>
      <c r="B517" s="9"/>
      <c r="C517" s="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12"/>
      <c r="Q517" s="12"/>
      <c r="R517" s="12"/>
      <c r="S517" s="12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ht="12.75" customHeight="1">
      <c r="A518" s="9"/>
      <c r="B518" s="9"/>
      <c r="C518" s="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12"/>
      <c r="Q518" s="12"/>
      <c r="R518" s="12"/>
      <c r="S518" s="12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ht="12.75" customHeight="1">
      <c r="A519" s="9"/>
      <c r="B519" s="9"/>
      <c r="C519" s="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12"/>
      <c r="Q519" s="12"/>
      <c r="R519" s="12"/>
      <c r="S519" s="12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ht="12.75" customHeight="1">
      <c r="A520" s="9"/>
      <c r="B520" s="9"/>
      <c r="C520" s="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12"/>
      <c r="Q520" s="12"/>
      <c r="R520" s="12"/>
      <c r="S520" s="12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ht="12.75" customHeight="1">
      <c r="A521" s="9"/>
      <c r="B521" s="9"/>
      <c r="C521" s="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12"/>
      <c r="Q521" s="12"/>
      <c r="R521" s="12"/>
      <c r="S521" s="12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ht="12.75" customHeight="1">
      <c r="A522" s="9"/>
      <c r="B522" s="9"/>
      <c r="C522" s="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12"/>
      <c r="Q522" s="12"/>
      <c r="R522" s="12"/>
      <c r="S522" s="12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ht="12.75" customHeight="1">
      <c r="A523" s="9"/>
      <c r="B523" s="9"/>
      <c r="C523" s="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12"/>
      <c r="Q523" s="12"/>
      <c r="R523" s="12"/>
      <c r="S523" s="12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ht="12.75" customHeight="1">
      <c r="A524" s="9"/>
      <c r="B524" s="9"/>
      <c r="C524" s="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12"/>
      <c r="Q524" s="12"/>
      <c r="R524" s="12"/>
      <c r="S524" s="12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ht="12.75" customHeight="1">
      <c r="A525" s="9"/>
      <c r="B525" s="9"/>
      <c r="C525" s="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12"/>
      <c r="Q525" s="12"/>
      <c r="R525" s="12"/>
      <c r="S525" s="12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ht="12.75" customHeight="1">
      <c r="A526" s="9"/>
      <c r="B526" s="9"/>
      <c r="C526" s="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12"/>
      <c r="Q526" s="12"/>
      <c r="R526" s="12"/>
      <c r="S526" s="12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ht="12.75" customHeight="1">
      <c r="A527" s="9"/>
      <c r="B527" s="9"/>
      <c r="C527" s="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12"/>
      <c r="Q527" s="12"/>
      <c r="R527" s="12"/>
      <c r="S527" s="12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ht="12.75" customHeight="1">
      <c r="A528" s="9"/>
      <c r="B528" s="9"/>
      <c r="C528" s="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12"/>
      <c r="Q528" s="12"/>
      <c r="R528" s="12"/>
      <c r="S528" s="12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ht="12.75" customHeight="1">
      <c r="A529" s="9"/>
      <c r="B529" s="9"/>
      <c r="C529" s="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12"/>
      <c r="Q529" s="12"/>
      <c r="R529" s="12"/>
      <c r="S529" s="12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ht="12.75" customHeight="1">
      <c r="A530" s="9"/>
      <c r="B530" s="9"/>
      <c r="C530" s="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12"/>
      <c r="Q530" s="12"/>
      <c r="R530" s="12"/>
      <c r="S530" s="12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ht="12.75" customHeight="1">
      <c r="A531" s="9"/>
      <c r="B531" s="9"/>
      <c r="C531" s="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12"/>
      <c r="Q531" s="12"/>
      <c r="R531" s="12"/>
      <c r="S531" s="12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ht="12.75" customHeight="1">
      <c r="A532" s="9"/>
      <c r="B532" s="9"/>
      <c r="C532" s="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12"/>
      <c r="Q532" s="12"/>
      <c r="R532" s="12"/>
      <c r="S532" s="12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ht="12.75" customHeight="1">
      <c r="A533" s="9"/>
      <c r="B533" s="9"/>
      <c r="C533" s="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12"/>
      <c r="Q533" s="12"/>
      <c r="R533" s="12"/>
      <c r="S533" s="12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ht="12.75" customHeight="1">
      <c r="A534" s="9"/>
      <c r="B534" s="9"/>
      <c r="C534" s="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12"/>
      <c r="Q534" s="12"/>
      <c r="R534" s="12"/>
      <c r="S534" s="12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ht="12.75" customHeight="1">
      <c r="A535" s="9"/>
      <c r="B535" s="9"/>
      <c r="C535" s="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12"/>
      <c r="Q535" s="12"/>
      <c r="R535" s="12"/>
      <c r="S535" s="12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ht="12.75" customHeight="1">
      <c r="A536" s="9"/>
      <c r="B536" s="9"/>
      <c r="C536" s="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12"/>
      <c r="Q536" s="12"/>
      <c r="R536" s="12"/>
      <c r="S536" s="12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ht="12.75" customHeight="1">
      <c r="A537" s="9"/>
      <c r="B537" s="9"/>
      <c r="C537" s="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12"/>
      <c r="Q537" s="12"/>
      <c r="R537" s="12"/>
      <c r="S537" s="12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ht="12.75" customHeight="1">
      <c r="A538" s="9"/>
      <c r="B538" s="9"/>
      <c r="C538" s="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12"/>
      <c r="Q538" s="12"/>
      <c r="R538" s="12"/>
      <c r="S538" s="12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ht="12.75" customHeight="1">
      <c r="A539" s="9"/>
      <c r="B539" s="9"/>
      <c r="C539" s="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12"/>
      <c r="Q539" s="12"/>
      <c r="R539" s="12"/>
      <c r="S539" s="12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ht="12.75" customHeight="1">
      <c r="A540" s="9"/>
      <c r="B540" s="9"/>
      <c r="C540" s="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12"/>
      <c r="Q540" s="12"/>
      <c r="R540" s="12"/>
      <c r="S540" s="12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ht="12.75" customHeight="1">
      <c r="A541" s="9"/>
      <c r="B541" s="9"/>
      <c r="C541" s="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12"/>
      <c r="Q541" s="12"/>
      <c r="R541" s="12"/>
      <c r="S541" s="12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ht="12.75" customHeight="1">
      <c r="A542" s="9"/>
      <c r="B542" s="9"/>
      <c r="C542" s="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12"/>
      <c r="Q542" s="12"/>
      <c r="R542" s="12"/>
      <c r="S542" s="12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ht="12.75" customHeight="1">
      <c r="A543" s="9"/>
      <c r="B543" s="9"/>
      <c r="C543" s="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12"/>
      <c r="Q543" s="12"/>
      <c r="R543" s="12"/>
      <c r="S543" s="12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ht="12.75" customHeight="1">
      <c r="A544" s="9"/>
      <c r="B544" s="9"/>
      <c r="C544" s="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12"/>
      <c r="Q544" s="12"/>
      <c r="R544" s="12"/>
      <c r="S544" s="12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ht="12.75" customHeight="1">
      <c r="A545" s="9"/>
      <c r="B545" s="9"/>
      <c r="C545" s="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12"/>
      <c r="Q545" s="12"/>
      <c r="R545" s="12"/>
      <c r="S545" s="12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ht="12.75" customHeight="1">
      <c r="A546" s="9"/>
      <c r="B546" s="9"/>
      <c r="C546" s="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12"/>
      <c r="Q546" s="12"/>
      <c r="R546" s="12"/>
      <c r="S546" s="12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ht="12.75" customHeight="1">
      <c r="A547" s="9"/>
      <c r="B547" s="9"/>
      <c r="C547" s="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12"/>
      <c r="Q547" s="12"/>
      <c r="R547" s="12"/>
      <c r="S547" s="12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ht="12.75" customHeight="1">
      <c r="A548" s="9"/>
      <c r="B548" s="9"/>
      <c r="C548" s="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12"/>
      <c r="Q548" s="12"/>
      <c r="R548" s="12"/>
      <c r="S548" s="12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ht="12.75" customHeight="1">
      <c r="A549" s="9"/>
      <c r="B549" s="9"/>
      <c r="C549" s="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12"/>
      <c r="Q549" s="12"/>
      <c r="R549" s="12"/>
      <c r="S549" s="12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ht="12.75" customHeight="1">
      <c r="A550" s="9"/>
      <c r="B550" s="9"/>
      <c r="C550" s="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12"/>
      <c r="Q550" s="12"/>
      <c r="R550" s="12"/>
      <c r="S550" s="12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ht="12.75" customHeight="1">
      <c r="A551" s="9"/>
      <c r="B551" s="9"/>
      <c r="C551" s="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12"/>
      <c r="Q551" s="12"/>
      <c r="R551" s="12"/>
      <c r="S551" s="12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ht="12.75" customHeight="1">
      <c r="A552" s="9"/>
      <c r="B552" s="9"/>
      <c r="C552" s="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12"/>
      <c r="Q552" s="12"/>
      <c r="R552" s="12"/>
      <c r="S552" s="12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ht="12.75" customHeight="1">
      <c r="A553" s="9"/>
      <c r="B553" s="9"/>
      <c r="C553" s="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12"/>
      <c r="Q553" s="12"/>
      <c r="R553" s="12"/>
      <c r="S553" s="12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ht="12.75" customHeight="1">
      <c r="A554" s="9"/>
      <c r="B554" s="9"/>
      <c r="C554" s="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12"/>
      <c r="Q554" s="12"/>
      <c r="R554" s="12"/>
      <c r="S554" s="12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ht="12.75" customHeight="1">
      <c r="A555" s="9"/>
      <c r="B555" s="9"/>
      <c r="C555" s="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12"/>
      <c r="Q555" s="12"/>
      <c r="R555" s="12"/>
      <c r="S555" s="12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ht="12.75" customHeight="1">
      <c r="A556" s="9"/>
      <c r="B556" s="9"/>
      <c r="C556" s="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12"/>
      <c r="Q556" s="12"/>
      <c r="R556" s="12"/>
      <c r="S556" s="12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ht="12.75" customHeight="1">
      <c r="A557" s="9"/>
      <c r="B557" s="9"/>
      <c r="C557" s="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12"/>
      <c r="Q557" s="12"/>
      <c r="R557" s="12"/>
      <c r="S557" s="12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ht="12.75" customHeight="1">
      <c r="A558" s="9"/>
      <c r="B558" s="9"/>
      <c r="C558" s="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12"/>
      <c r="Q558" s="12"/>
      <c r="R558" s="12"/>
      <c r="S558" s="12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ht="12.75" customHeight="1">
      <c r="A559" s="9"/>
      <c r="B559" s="9"/>
      <c r="C559" s="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12"/>
      <c r="Q559" s="12"/>
      <c r="R559" s="12"/>
      <c r="S559" s="12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ht="12.75" customHeight="1">
      <c r="A560" s="9"/>
      <c r="B560" s="9"/>
      <c r="C560" s="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12"/>
      <c r="Q560" s="12"/>
      <c r="R560" s="12"/>
      <c r="S560" s="12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ht="12.75" customHeight="1">
      <c r="A561" s="9"/>
      <c r="B561" s="9"/>
      <c r="C561" s="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12"/>
      <c r="Q561" s="12"/>
      <c r="R561" s="12"/>
      <c r="S561" s="12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ht="12.75" customHeight="1">
      <c r="A562" s="9"/>
      <c r="B562" s="9"/>
      <c r="C562" s="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12"/>
      <c r="Q562" s="12"/>
      <c r="R562" s="12"/>
      <c r="S562" s="12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ht="12.75" customHeight="1">
      <c r="A563" s="9"/>
      <c r="B563" s="9"/>
      <c r="C563" s="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12"/>
      <c r="Q563" s="12"/>
      <c r="R563" s="12"/>
      <c r="S563" s="12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ht="12.75" customHeight="1">
      <c r="A564" s="9"/>
      <c r="B564" s="9"/>
      <c r="C564" s="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12"/>
      <c r="Q564" s="12"/>
      <c r="R564" s="12"/>
      <c r="S564" s="12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ht="12.75" customHeight="1">
      <c r="A565" s="9"/>
      <c r="B565" s="9"/>
      <c r="C565" s="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12"/>
      <c r="Q565" s="12"/>
      <c r="R565" s="12"/>
      <c r="S565" s="12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ht="12.75" customHeight="1">
      <c r="A566" s="9"/>
      <c r="B566" s="9"/>
      <c r="C566" s="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12"/>
      <c r="Q566" s="12"/>
      <c r="R566" s="12"/>
      <c r="S566" s="12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ht="12.75" customHeight="1">
      <c r="A567" s="9"/>
      <c r="B567" s="9"/>
      <c r="C567" s="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12"/>
      <c r="Q567" s="12"/>
      <c r="R567" s="12"/>
      <c r="S567" s="12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ht="12.75" customHeight="1">
      <c r="A568" s="9"/>
      <c r="B568" s="9"/>
      <c r="C568" s="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12"/>
      <c r="Q568" s="12"/>
      <c r="R568" s="12"/>
      <c r="S568" s="12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ht="12.75" customHeight="1">
      <c r="A569" s="9"/>
      <c r="B569" s="9"/>
      <c r="C569" s="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12"/>
      <c r="Q569" s="12"/>
      <c r="R569" s="12"/>
      <c r="S569" s="12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ht="12.75" customHeight="1">
      <c r="A570" s="9"/>
      <c r="B570" s="9"/>
      <c r="C570" s="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12"/>
      <c r="Q570" s="12"/>
      <c r="R570" s="12"/>
      <c r="S570" s="12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ht="12.75" customHeight="1">
      <c r="A571" s="9"/>
      <c r="B571" s="9"/>
      <c r="C571" s="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12"/>
      <c r="Q571" s="12"/>
      <c r="R571" s="12"/>
      <c r="S571" s="12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ht="12.75" customHeight="1">
      <c r="A572" s="9"/>
      <c r="B572" s="9"/>
      <c r="C572" s="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12"/>
      <c r="Q572" s="12"/>
      <c r="R572" s="12"/>
      <c r="S572" s="12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ht="12.75" customHeight="1">
      <c r="A573" s="9"/>
      <c r="B573" s="9"/>
      <c r="C573" s="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12"/>
      <c r="Q573" s="12"/>
      <c r="R573" s="12"/>
      <c r="S573" s="12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ht="12.75" customHeight="1">
      <c r="A574" s="9"/>
      <c r="B574" s="9"/>
      <c r="C574" s="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12"/>
      <c r="Q574" s="12"/>
      <c r="R574" s="12"/>
      <c r="S574" s="12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ht="12.75" customHeight="1">
      <c r="A575" s="9"/>
      <c r="B575" s="9"/>
      <c r="C575" s="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12"/>
      <c r="Q575" s="12"/>
      <c r="R575" s="12"/>
      <c r="S575" s="12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ht="12.75" customHeight="1">
      <c r="A576" s="9"/>
      <c r="B576" s="9"/>
      <c r="C576" s="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12"/>
      <c r="Q576" s="12"/>
      <c r="R576" s="12"/>
      <c r="S576" s="12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ht="12.75" customHeight="1">
      <c r="A577" s="9"/>
      <c r="B577" s="9"/>
      <c r="C577" s="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12"/>
      <c r="Q577" s="12"/>
      <c r="R577" s="12"/>
      <c r="S577" s="12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ht="12.75" customHeight="1">
      <c r="A578" s="9"/>
      <c r="B578" s="9"/>
      <c r="C578" s="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12"/>
      <c r="Q578" s="12"/>
      <c r="R578" s="12"/>
      <c r="S578" s="12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ht="12.75" customHeight="1">
      <c r="A579" s="9"/>
      <c r="B579" s="9"/>
      <c r="C579" s="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12"/>
      <c r="Q579" s="12"/>
      <c r="R579" s="12"/>
      <c r="S579" s="12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ht="12.75" customHeight="1">
      <c r="A580" s="9"/>
      <c r="B580" s="9"/>
      <c r="C580" s="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12"/>
      <c r="Q580" s="12"/>
      <c r="R580" s="12"/>
      <c r="S580" s="12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ht="12.75" customHeight="1">
      <c r="A581" s="9"/>
      <c r="B581" s="9"/>
      <c r="C581" s="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12"/>
      <c r="Q581" s="12"/>
      <c r="R581" s="12"/>
      <c r="S581" s="12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ht="12.75" customHeight="1">
      <c r="A582" s="9"/>
      <c r="B582" s="9"/>
      <c r="C582" s="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12"/>
      <c r="Q582" s="12"/>
      <c r="R582" s="12"/>
      <c r="S582" s="12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ht="12.75" customHeight="1">
      <c r="A583" s="9"/>
      <c r="B583" s="9"/>
      <c r="C583" s="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12"/>
      <c r="Q583" s="12"/>
      <c r="R583" s="12"/>
      <c r="S583" s="12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ht="12.75" customHeight="1">
      <c r="A584" s="9"/>
      <c r="B584" s="9"/>
      <c r="C584" s="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12"/>
      <c r="Q584" s="12"/>
      <c r="R584" s="12"/>
      <c r="S584" s="12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ht="12.75" customHeight="1">
      <c r="A585" s="9"/>
      <c r="B585" s="9"/>
      <c r="C585" s="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12"/>
      <c r="Q585" s="12"/>
      <c r="R585" s="12"/>
      <c r="S585" s="12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ht="12.75" customHeight="1">
      <c r="A586" s="9"/>
      <c r="B586" s="9"/>
      <c r="C586" s="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12"/>
      <c r="Q586" s="12"/>
      <c r="R586" s="12"/>
      <c r="S586" s="12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ht="12.75" customHeight="1">
      <c r="A587" s="9"/>
      <c r="B587" s="9"/>
      <c r="C587" s="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12"/>
      <c r="Q587" s="12"/>
      <c r="R587" s="12"/>
      <c r="S587" s="12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ht="12.75" customHeight="1">
      <c r="A588" s="9"/>
      <c r="B588" s="9"/>
      <c r="C588" s="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12"/>
      <c r="Q588" s="12"/>
      <c r="R588" s="12"/>
      <c r="S588" s="12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ht="12.75" customHeight="1">
      <c r="A589" s="9"/>
      <c r="B589" s="9"/>
      <c r="C589" s="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12"/>
      <c r="Q589" s="12"/>
      <c r="R589" s="12"/>
      <c r="S589" s="12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ht="12.75" customHeight="1">
      <c r="A590" s="9"/>
      <c r="B590" s="9"/>
      <c r="C590" s="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12"/>
      <c r="Q590" s="12"/>
      <c r="R590" s="12"/>
      <c r="S590" s="12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ht="12.75" customHeight="1">
      <c r="A591" s="9"/>
      <c r="B591" s="9"/>
      <c r="C591" s="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12"/>
      <c r="Q591" s="12"/>
      <c r="R591" s="12"/>
      <c r="S591" s="12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ht="12.75" customHeight="1">
      <c r="A592" s="9"/>
      <c r="B592" s="9"/>
      <c r="C592" s="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12"/>
      <c r="Q592" s="12"/>
      <c r="R592" s="12"/>
      <c r="S592" s="12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ht="12.75" customHeight="1">
      <c r="A593" s="9"/>
      <c r="B593" s="9"/>
      <c r="C593" s="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12"/>
      <c r="Q593" s="12"/>
      <c r="R593" s="12"/>
      <c r="S593" s="12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ht="12.75" customHeight="1">
      <c r="A594" s="9"/>
      <c r="B594" s="9"/>
      <c r="C594" s="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12"/>
      <c r="Q594" s="12"/>
      <c r="R594" s="12"/>
      <c r="S594" s="12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ht="12.75" customHeight="1">
      <c r="A595" s="9"/>
      <c r="B595" s="9"/>
      <c r="C595" s="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12"/>
      <c r="Q595" s="12"/>
      <c r="R595" s="12"/>
      <c r="S595" s="12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ht="12.75" customHeight="1">
      <c r="A596" s="9"/>
      <c r="B596" s="9"/>
      <c r="C596" s="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12"/>
      <c r="Q596" s="12"/>
      <c r="R596" s="12"/>
      <c r="S596" s="12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ht="12.75" customHeight="1">
      <c r="A597" s="9"/>
      <c r="B597" s="9"/>
      <c r="C597" s="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12"/>
      <c r="Q597" s="12"/>
      <c r="R597" s="12"/>
      <c r="S597" s="12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ht="12.75" customHeight="1">
      <c r="A598" s="9"/>
      <c r="B598" s="9"/>
      <c r="C598" s="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12"/>
      <c r="Q598" s="12"/>
      <c r="R598" s="12"/>
      <c r="S598" s="12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ht="12.75" customHeight="1">
      <c r="A599" s="9"/>
      <c r="B599" s="9"/>
      <c r="C599" s="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12"/>
      <c r="Q599" s="12"/>
      <c r="R599" s="12"/>
      <c r="S599" s="12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ht="12.75" customHeight="1">
      <c r="A600" s="9"/>
      <c r="B600" s="9"/>
      <c r="C600" s="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12"/>
      <c r="Q600" s="12"/>
      <c r="R600" s="12"/>
      <c r="S600" s="12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ht="12.75" customHeight="1">
      <c r="A601" s="9"/>
      <c r="B601" s="9"/>
      <c r="C601" s="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12"/>
      <c r="Q601" s="12"/>
      <c r="R601" s="12"/>
      <c r="S601" s="12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ht="12.75" customHeight="1">
      <c r="A602" s="9"/>
      <c r="B602" s="9"/>
      <c r="C602" s="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12"/>
      <c r="Q602" s="12"/>
      <c r="R602" s="12"/>
      <c r="S602" s="12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ht="12.75" customHeight="1">
      <c r="A603" s="9"/>
      <c r="B603" s="9"/>
      <c r="C603" s="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12"/>
      <c r="Q603" s="12"/>
      <c r="R603" s="12"/>
      <c r="S603" s="12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ht="12.75" customHeight="1">
      <c r="A604" s="9"/>
      <c r="B604" s="9"/>
      <c r="C604" s="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12"/>
      <c r="Q604" s="12"/>
      <c r="R604" s="12"/>
      <c r="S604" s="12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ht="12.75" customHeight="1">
      <c r="A605" s="9"/>
      <c r="B605" s="9"/>
      <c r="C605" s="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12"/>
      <c r="Q605" s="12"/>
      <c r="R605" s="12"/>
      <c r="S605" s="12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ht="12.75" customHeight="1">
      <c r="A606" s="9"/>
      <c r="B606" s="9"/>
      <c r="C606" s="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12"/>
      <c r="Q606" s="12"/>
      <c r="R606" s="12"/>
      <c r="S606" s="12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ht="12.75" customHeight="1">
      <c r="A607" s="9"/>
      <c r="B607" s="9"/>
      <c r="C607" s="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12"/>
      <c r="Q607" s="12"/>
      <c r="R607" s="12"/>
      <c r="S607" s="12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ht="12.75" customHeight="1">
      <c r="A608" s="9"/>
      <c r="B608" s="9"/>
      <c r="C608" s="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12"/>
      <c r="Q608" s="12"/>
      <c r="R608" s="12"/>
      <c r="S608" s="12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ht="12.75" customHeight="1">
      <c r="A609" s="9"/>
      <c r="B609" s="9"/>
      <c r="C609" s="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12"/>
      <c r="Q609" s="12"/>
      <c r="R609" s="12"/>
      <c r="S609" s="12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ht="12.75" customHeight="1">
      <c r="A610" s="9"/>
      <c r="B610" s="9"/>
      <c r="C610" s="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12"/>
      <c r="Q610" s="12"/>
      <c r="R610" s="12"/>
      <c r="S610" s="12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ht="12.75" customHeight="1">
      <c r="A611" s="9"/>
      <c r="B611" s="9"/>
      <c r="C611" s="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12"/>
      <c r="Q611" s="12"/>
      <c r="R611" s="12"/>
      <c r="S611" s="12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ht="12.75" customHeight="1">
      <c r="A612" s="9"/>
      <c r="B612" s="9"/>
      <c r="C612" s="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12"/>
      <c r="Q612" s="12"/>
      <c r="R612" s="12"/>
      <c r="S612" s="12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ht="12.75" customHeight="1">
      <c r="A613" s="9"/>
      <c r="B613" s="9"/>
      <c r="C613" s="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12"/>
      <c r="Q613" s="12"/>
      <c r="R613" s="12"/>
      <c r="S613" s="12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ht="12.75" customHeight="1">
      <c r="A614" s="9"/>
      <c r="B614" s="9"/>
      <c r="C614" s="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12"/>
      <c r="Q614" s="12"/>
      <c r="R614" s="12"/>
      <c r="S614" s="12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ht="12.75" customHeight="1">
      <c r="A615" s="9"/>
      <c r="B615" s="9"/>
      <c r="C615" s="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12"/>
      <c r="Q615" s="12"/>
      <c r="R615" s="12"/>
      <c r="S615" s="12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ht="12.75" customHeight="1">
      <c r="A616" s="9"/>
      <c r="B616" s="9"/>
      <c r="C616" s="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12"/>
      <c r="Q616" s="12"/>
      <c r="R616" s="12"/>
      <c r="S616" s="12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ht="12.75" customHeight="1">
      <c r="A617" s="9"/>
      <c r="B617" s="9"/>
      <c r="C617" s="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12"/>
      <c r="Q617" s="12"/>
      <c r="R617" s="12"/>
      <c r="S617" s="12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ht="12.75" customHeight="1">
      <c r="A618" s="9"/>
      <c r="B618" s="9"/>
      <c r="C618" s="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12"/>
      <c r="Q618" s="12"/>
      <c r="R618" s="12"/>
      <c r="S618" s="12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ht="12.75" customHeight="1">
      <c r="A619" s="9"/>
      <c r="B619" s="9"/>
      <c r="C619" s="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12"/>
      <c r="Q619" s="12"/>
      <c r="R619" s="12"/>
      <c r="S619" s="12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ht="12.75" customHeight="1">
      <c r="A620" s="9"/>
      <c r="B620" s="9"/>
      <c r="C620" s="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12"/>
      <c r="Q620" s="12"/>
      <c r="R620" s="12"/>
      <c r="S620" s="12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ht="12.75" customHeight="1">
      <c r="A621" s="9"/>
      <c r="B621" s="9"/>
      <c r="C621" s="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12"/>
      <c r="Q621" s="12"/>
      <c r="R621" s="12"/>
      <c r="S621" s="12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ht="12.75" customHeight="1">
      <c r="A622" s="9"/>
      <c r="B622" s="9"/>
      <c r="C622" s="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12"/>
      <c r="Q622" s="12"/>
      <c r="R622" s="12"/>
      <c r="S622" s="12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ht="12.75" customHeight="1">
      <c r="A623" s="9"/>
      <c r="B623" s="9"/>
      <c r="C623" s="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12"/>
      <c r="Q623" s="12"/>
      <c r="R623" s="12"/>
      <c r="S623" s="12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ht="12.75" customHeight="1">
      <c r="A624" s="9"/>
      <c r="B624" s="9"/>
      <c r="C624" s="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12"/>
      <c r="Q624" s="12"/>
      <c r="R624" s="12"/>
      <c r="S624" s="12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ht="12.75" customHeight="1">
      <c r="A625" s="9"/>
      <c r="B625" s="9"/>
      <c r="C625" s="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12"/>
      <c r="Q625" s="12"/>
      <c r="R625" s="12"/>
      <c r="S625" s="12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ht="12.75" customHeight="1">
      <c r="A626" s="9"/>
      <c r="B626" s="9"/>
      <c r="C626" s="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12"/>
      <c r="Q626" s="12"/>
      <c r="R626" s="12"/>
      <c r="S626" s="12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ht="12.75" customHeight="1">
      <c r="A627" s="9"/>
      <c r="B627" s="9"/>
      <c r="C627" s="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12"/>
      <c r="Q627" s="12"/>
      <c r="R627" s="12"/>
      <c r="S627" s="12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ht="12.75" customHeight="1">
      <c r="A628" s="9"/>
      <c r="B628" s="9"/>
      <c r="C628" s="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12"/>
      <c r="Q628" s="12"/>
      <c r="R628" s="12"/>
      <c r="S628" s="12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ht="12.75" customHeight="1">
      <c r="A629" s="9"/>
      <c r="B629" s="9"/>
      <c r="C629" s="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12"/>
      <c r="Q629" s="12"/>
      <c r="R629" s="12"/>
      <c r="S629" s="12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ht="12.75" customHeight="1">
      <c r="A630" s="9"/>
      <c r="B630" s="9"/>
      <c r="C630" s="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12"/>
      <c r="Q630" s="12"/>
      <c r="R630" s="12"/>
      <c r="S630" s="12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ht="12.75" customHeight="1">
      <c r="A631" s="9"/>
      <c r="B631" s="9"/>
      <c r="C631" s="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12"/>
      <c r="Q631" s="12"/>
      <c r="R631" s="12"/>
      <c r="S631" s="12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ht="12.75" customHeight="1">
      <c r="A632" s="9"/>
      <c r="B632" s="9"/>
      <c r="C632" s="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12"/>
      <c r="Q632" s="12"/>
      <c r="R632" s="12"/>
      <c r="S632" s="12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ht="12.75" customHeight="1">
      <c r="A633" s="9"/>
      <c r="B633" s="9"/>
      <c r="C633" s="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12"/>
      <c r="Q633" s="12"/>
      <c r="R633" s="12"/>
      <c r="S633" s="12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ht="12.75" customHeight="1">
      <c r="A634" s="9"/>
      <c r="B634" s="9"/>
      <c r="C634" s="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12"/>
      <c r="Q634" s="12"/>
      <c r="R634" s="12"/>
      <c r="S634" s="12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ht="12.75" customHeight="1">
      <c r="A635" s="9"/>
      <c r="B635" s="9"/>
      <c r="C635" s="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12"/>
      <c r="Q635" s="12"/>
      <c r="R635" s="12"/>
      <c r="S635" s="12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ht="12.75" customHeight="1">
      <c r="A636" s="9"/>
      <c r="B636" s="9"/>
      <c r="C636" s="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12"/>
      <c r="Q636" s="12"/>
      <c r="R636" s="12"/>
      <c r="S636" s="12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ht="12.75" customHeight="1">
      <c r="A637" s="9"/>
      <c r="B637" s="9"/>
      <c r="C637" s="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12"/>
      <c r="Q637" s="12"/>
      <c r="R637" s="12"/>
      <c r="S637" s="12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ht="12.75" customHeight="1">
      <c r="A638" s="9"/>
      <c r="B638" s="9"/>
      <c r="C638" s="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12"/>
      <c r="Q638" s="12"/>
      <c r="R638" s="12"/>
      <c r="S638" s="12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ht="12.75" customHeight="1">
      <c r="A639" s="9"/>
      <c r="B639" s="9"/>
      <c r="C639" s="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12"/>
      <c r="Q639" s="12"/>
      <c r="R639" s="12"/>
      <c r="S639" s="12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ht="12.75" customHeight="1">
      <c r="A640" s="9"/>
      <c r="B640" s="9"/>
      <c r="C640" s="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12"/>
      <c r="Q640" s="12"/>
      <c r="R640" s="12"/>
      <c r="S640" s="12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ht="12.75" customHeight="1">
      <c r="A641" s="9"/>
      <c r="B641" s="9"/>
      <c r="C641" s="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12"/>
      <c r="Q641" s="12"/>
      <c r="R641" s="12"/>
      <c r="S641" s="12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ht="12.75" customHeight="1">
      <c r="A642" s="9"/>
      <c r="B642" s="9"/>
      <c r="C642" s="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12"/>
      <c r="Q642" s="12"/>
      <c r="R642" s="12"/>
      <c r="S642" s="12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ht="12.75" customHeight="1">
      <c r="A643" s="9"/>
      <c r="B643" s="9"/>
      <c r="C643" s="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12"/>
      <c r="Q643" s="12"/>
      <c r="R643" s="12"/>
      <c r="S643" s="12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ht="12.75" customHeight="1">
      <c r="A644" s="9"/>
      <c r="B644" s="9"/>
      <c r="C644" s="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12"/>
      <c r="Q644" s="12"/>
      <c r="R644" s="12"/>
      <c r="S644" s="12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ht="12.75" customHeight="1">
      <c r="A645" s="9"/>
      <c r="B645" s="9"/>
      <c r="C645" s="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12"/>
      <c r="Q645" s="12"/>
      <c r="R645" s="12"/>
      <c r="S645" s="12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ht="12.75" customHeight="1">
      <c r="A646" s="9"/>
      <c r="B646" s="9"/>
      <c r="C646" s="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12"/>
      <c r="Q646" s="12"/>
      <c r="R646" s="12"/>
      <c r="S646" s="12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ht="12.75" customHeight="1">
      <c r="A647" s="9"/>
      <c r="B647" s="9"/>
      <c r="C647" s="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12"/>
      <c r="Q647" s="12"/>
      <c r="R647" s="12"/>
      <c r="S647" s="12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ht="12.75" customHeight="1">
      <c r="A648" s="9"/>
      <c r="B648" s="9"/>
      <c r="C648" s="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12"/>
      <c r="Q648" s="12"/>
      <c r="R648" s="12"/>
      <c r="S648" s="12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ht="12.75" customHeight="1">
      <c r="A649" s="9"/>
      <c r="B649" s="9"/>
      <c r="C649" s="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12"/>
      <c r="Q649" s="12"/>
      <c r="R649" s="12"/>
      <c r="S649" s="12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ht="12.75" customHeight="1">
      <c r="A650" s="9"/>
      <c r="B650" s="9"/>
      <c r="C650" s="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12"/>
      <c r="Q650" s="12"/>
      <c r="R650" s="12"/>
      <c r="S650" s="12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ht="12.75" customHeight="1">
      <c r="A651" s="9"/>
      <c r="B651" s="9"/>
      <c r="C651" s="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12"/>
      <c r="Q651" s="12"/>
      <c r="R651" s="12"/>
      <c r="S651" s="12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ht="12.75" customHeight="1">
      <c r="A652" s="9"/>
      <c r="B652" s="9"/>
      <c r="C652" s="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12"/>
      <c r="Q652" s="12"/>
      <c r="R652" s="12"/>
      <c r="S652" s="12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ht="12.75" customHeight="1">
      <c r="A653" s="9"/>
      <c r="B653" s="9"/>
      <c r="C653" s="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12"/>
      <c r="Q653" s="12"/>
      <c r="R653" s="12"/>
      <c r="S653" s="12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ht="12.75" customHeight="1">
      <c r="A654" s="9"/>
      <c r="B654" s="9"/>
      <c r="C654" s="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12"/>
      <c r="Q654" s="12"/>
      <c r="R654" s="12"/>
      <c r="S654" s="12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ht="12.75" customHeight="1">
      <c r="A655" s="9"/>
      <c r="B655" s="9"/>
      <c r="C655" s="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12"/>
      <c r="Q655" s="12"/>
      <c r="R655" s="12"/>
      <c r="S655" s="12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ht="12.75" customHeight="1">
      <c r="A656" s="9"/>
      <c r="B656" s="9"/>
      <c r="C656" s="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12"/>
      <c r="Q656" s="12"/>
      <c r="R656" s="12"/>
      <c r="S656" s="12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ht="12.75" customHeight="1">
      <c r="A657" s="9"/>
      <c r="B657" s="9"/>
      <c r="C657" s="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12"/>
      <c r="Q657" s="12"/>
      <c r="R657" s="12"/>
      <c r="S657" s="12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ht="12.75" customHeight="1">
      <c r="A658" s="9"/>
      <c r="B658" s="9"/>
      <c r="C658" s="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12"/>
      <c r="Q658" s="12"/>
      <c r="R658" s="12"/>
      <c r="S658" s="12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ht="12.75" customHeight="1">
      <c r="A659" s="9"/>
      <c r="B659" s="9"/>
      <c r="C659" s="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12"/>
      <c r="Q659" s="12"/>
      <c r="R659" s="12"/>
      <c r="S659" s="12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ht="12.75" customHeight="1">
      <c r="A660" s="9"/>
      <c r="B660" s="9"/>
      <c r="C660" s="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12"/>
      <c r="Q660" s="12"/>
      <c r="R660" s="12"/>
      <c r="S660" s="12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ht="12.75" customHeight="1">
      <c r="A661" s="9"/>
      <c r="B661" s="9"/>
      <c r="C661" s="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12"/>
      <c r="Q661" s="12"/>
      <c r="R661" s="12"/>
      <c r="S661" s="12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ht="12.75" customHeight="1">
      <c r="A662" s="9"/>
      <c r="B662" s="9"/>
      <c r="C662" s="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12"/>
      <c r="Q662" s="12"/>
      <c r="R662" s="12"/>
      <c r="S662" s="12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ht="12.75" customHeight="1">
      <c r="A663" s="9"/>
      <c r="B663" s="9"/>
      <c r="C663" s="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12"/>
      <c r="Q663" s="12"/>
      <c r="R663" s="12"/>
      <c r="S663" s="12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ht="12.75" customHeight="1">
      <c r="A664" s="9"/>
      <c r="B664" s="9"/>
      <c r="C664" s="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12"/>
      <c r="Q664" s="12"/>
      <c r="R664" s="12"/>
      <c r="S664" s="12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ht="12.75" customHeight="1">
      <c r="A665" s="9"/>
      <c r="B665" s="9"/>
      <c r="C665" s="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12"/>
      <c r="Q665" s="12"/>
      <c r="R665" s="12"/>
      <c r="S665" s="12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ht="12.75" customHeight="1">
      <c r="A666" s="9"/>
      <c r="B666" s="9"/>
      <c r="C666" s="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12"/>
      <c r="Q666" s="12"/>
      <c r="R666" s="12"/>
      <c r="S666" s="12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ht="12.75" customHeight="1">
      <c r="A667" s="9"/>
      <c r="B667" s="9"/>
      <c r="C667" s="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12"/>
      <c r="Q667" s="12"/>
      <c r="R667" s="12"/>
      <c r="S667" s="12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ht="12.75" customHeight="1">
      <c r="A668" s="9"/>
      <c r="B668" s="9"/>
      <c r="C668" s="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12"/>
      <c r="Q668" s="12"/>
      <c r="R668" s="12"/>
      <c r="S668" s="12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ht="12.75" customHeight="1">
      <c r="A669" s="9"/>
      <c r="B669" s="9"/>
      <c r="C669" s="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12"/>
      <c r="Q669" s="12"/>
      <c r="R669" s="12"/>
      <c r="S669" s="12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ht="12.75" customHeight="1">
      <c r="A670" s="9"/>
      <c r="B670" s="9"/>
      <c r="C670" s="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12"/>
      <c r="Q670" s="12"/>
      <c r="R670" s="12"/>
      <c r="S670" s="12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ht="12.75" customHeight="1">
      <c r="A671" s="9"/>
      <c r="B671" s="9"/>
      <c r="C671" s="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12"/>
      <c r="Q671" s="12"/>
      <c r="R671" s="12"/>
      <c r="S671" s="12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ht="12.75" customHeight="1">
      <c r="A672" s="9"/>
      <c r="B672" s="9"/>
      <c r="C672" s="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12"/>
      <c r="Q672" s="12"/>
      <c r="R672" s="12"/>
      <c r="S672" s="12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ht="12.75" customHeight="1">
      <c r="A673" s="9"/>
      <c r="B673" s="9"/>
      <c r="C673" s="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12"/>
      <c r="Q673" s="12"/>
      <c r="R673" s="12"/>
      <c r="S673" s="12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ht="12.75" customHeight="1">
      <c r="A674" s="9"/>
      <c r="B674" s="9"/>
      <c r="C674" s="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12"/>
      <c r="Q674" s="12"/>
      <c r="R674" s="12"/>
      <c r="S674" s="12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ht="12.75" customHeight="1">
      <c r="A675" s="9"/>
      <c r="B675" s="9"/>
      <c r="C675" s="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12"/>
      <c r="Q675" s="12"/>
      <c r="R675" s="12"/>
      <c r="S675" s="12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ht="12.75" customHeight="1">
      <c r="A676" s="9"/>
      <c r="B676" s="9"/>
      <c r="C676" s="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12"/>
      <c r="Q676" s="12"/>
      <c r="R676" s="12"/>
      <c r="S676" s="12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ht="12.75" customHeight="1">
      <c r="A677" s="9"/>
      <c r="B677" s="9"/>
      <c r="C677" s="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12"/>
      <c r="Q677" s="12"/>
      <c r="R677" s="12"/>
      <c r="S677" s="12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ht="12.75" customHeight="1">
      <c r="A678" s="9"/>
      <c r="B678" s="9"/>
      <c r="C678" s="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12"/>
      <c r="Q678" s="12"/>
      <c r="R678" s="12"/>
      <c r="S678" s="12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ht="12.75" customHeight="1">
      <c r="A679" s="9"/>
      <c r="B679" s="9"/>
      <c r="C679" s="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12"/>
      <c r="Q679" s="12"/>
      <c r="R679" s="12"/>
      <c r="S679" s="12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ht="12.75" customHeight="1">
      <c r="A680" s="9"/>
      <c r="B680" s="9"/>
      <c r="C680" s="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12"/>
      <c r="Q680" s="12"/>
      <c r="R680" s="12"/>
      <c r="S680" s="12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ht="12.75" customHeight="1">
      <c r="A681" s="9"/>
      <c r="B681" s="9"/>
      <c r="C681" s="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12"/>
      <c r="Q681" s="12"/>
      <c r="R681" s="12"/>
      <c r="S681" s="12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ht="12.75" customHeight="1">
      <c r="A682" s="9"/>
      <c r="B682" s="9"/>
      <c r="C682" s="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12"/>
      <c r="Q682" s="12"/>
      <c r="R682" s="12"/>
      <c r="S682" s="12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ht="12.75" customHeight="1">
      <c r="A683" s="9"/>
      <c r="B683" s="9"/>
      <c r="C683" s="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12"/>
      <c r="Q683" s="12"/>
      <c r="R683" s="12"/>
      <c r="S683" s="12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ht="12.75" customHeight="1">
      <c r="A684" s="9"/>
      <c r="B684" s="9"/>
      <c r="C684" s="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12"/>
      <c r="Q684" s="12"/>
      <c r="R684" s="12"/>
      <c r="S684" s="12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ht="12.75" customHeight="1">
      <c r="A685" s="9"/>
      <c r="B685" s="9"/>
      <c r="C685" s="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12"/>
      <c r="Q685" s="12"/>
      <c r="R685" s="12"/>
      <c r="S685" s="12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ht="12.75" customHeight="1">
      <c r="A686" s="9"/>
      <c r="B686" s="9"/>
      <c r="C686" s="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12"/>
      <c r="Q686" s="12"/>
      <c r="R686" s="12"/>
      <c r="S686" s="12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ht="12.75" customHeight="1">
      <c r="A687" s="9"/>
      <c r="B687" s="9"/>
      <c r="C687" s="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12"/>
      <c r="Q687" s="12"/>
      <c r="R687" s="12"/>
      <c r="S687" s="12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ht="12.75" customHeight="1">
      <c r="A688" s="9"/>
      <c r="B688" s="9"/>
      <c r="C688" s="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12"/>
      <c r="Q688" s="12"/>
      <c r="R688" s="12"/>
      <c r="S688" s="12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ht="12.75" customHeight="1">
      <c r="A689" s="9"/>
      <c r="B689" s="9"/>
      <c r="C689" s="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12"/>
      <c r="Q689" s="12"/>
      <c r="R689" s="12"/>
      <c r="S689" s="12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ht="12.75" customHeight="1">
      <c r="A690" s="9"/>
      <c r="B690" s="9"/>
      <c r="C690" s="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12"/>
      <c r="Q690" s="12"/>
      <c r="R690" s="12"/>
      <c r="S690" s="12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ht="12.75" customHeight="1">
      <c r="A691" s="9"/>
      <c r="B691" s="9"/>
      <c r="C691" s="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12"/>
      <c r="Q691" s="12"/>
      <c r="R691" s="12"/>
      <c r="S691" s="12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ht="12.75" customHeight="1">
      <c r="A692" s="9"/>
      <c r="B692" s="9"/>
      <c r="C692" s="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12"/>
      <c r="Q692" s="12"/>
      <c r="R692" s="12"/>
      <c r="S692" s="12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ht="12.75" customHeight="1">
      <c r="A693" s="9"/>
      <c r="B693" s="9"/>
      <c r="C693" s="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12"/>
      <c r="Q693" s="12"/>
      <c r="R693" s="12"/>
      <c r="S693" s="12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ht="12.75" customHeight="1">
      <c r="A694" s="9"/>
      <c r="B694" s="9"/>
      <c r="C694" s="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12"/>
      <c r="Q694" s="12"/>
      <c r="R694" s="12"/>
      <c r="S694" s="12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ht="12.75" customHeight="1">
      <c r="A695" s="9"/>
      <c r="B695" s="9"/>
      <c r="C695" s="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12"/>
      <c r="Q695" s="12"/>
      <c r="R695" s="12"/>
      <c r="S695" s="12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ht="12.75" customHeight="1">
      <c r="A696" s="9"/>
      <c r="B696" s="9"/>
      <c r="C696" s="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12"/>
      <c r="Q696" s="12"/>
      <c r="R696" s="12"/>
      <c r="S696" s="12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ht="12.75" customHeight="1">
      <c r="A697" s="9"/>
      <c r="B697" s="9"/>
      <c r="C697" s="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12"/>
      <c r="Q697" s="12"/>
      <c r="R697" s="12"/>
      <c r="S697" s="12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ht="12.75" customHeight="1">
      <c r="A698" s="9"/>
      <c r="B698" s="9"/>
      <c r="C698" s="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12"/>
      <c r="Q698" s="12"/>
      <c r="R698" s="12"/>
      <c r="S698" s="12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ht="12.75" customHeight="1">
      <c r="A699" s="9"/>
      <c r="B699" s="9"/>
      <c r="C699" s="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12"/>
      <c r="Q699" s="12"/>
      <c r="R699" s="12"/>
      <c r="S699" s="12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ht="12.75" customHeight="1">
      <c r="A700" s="9"/>
      <c r="B700" s="9"/>
      <c r="C700" s="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12"/>
      <c r="Q700" s="12"/>
      <c r="R700" s="12"/>
      <c r="S700" s="12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ht="12.75" customHeight="1">
      <c r="A701" s="9"/>
      <c r="B701" s="9"/>
      <c r="C701" s="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12"/>
      <c r="Q701" s="12"/>
      <c r="R701" s="12"/>
      <c r="S701" s="12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ht="12.75" customHeight="1">
      <c r="A702" s="9"/>
      <c r="B702" s="9"/>
      <c r="C702" s="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12"/>
      <c r="Q702" s="12"/>
      <c r="R702" s="12"/>
      <c r="S702" s="12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ht="12.75" customHeight="1">
      <c r="A703" s="9"/>
      <c r="B703" s="9"/>
      <c r="C703" s="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12"/>
      <c r="Q703" s="12"/>
      <c r="R703" s="12"/>
      <c r="S703" s="12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ht="12.75" customHeight="1">
      <c r="A704" s="9"/>
      <c r="B704" s="9"/>
      <c r="C704" s="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12"/>
      <c r="Q704" s="12"/>
      <c r="R704" s="12"/>
      <c r="S704" s="12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ht="12.75" customHeight="1">
      <c r="A705" s="9"/>
      <c r="B705" s="9"/>
      <c r="C705" s="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12"/>
      <c r="Q705" s="12"/>
      <c r="R705" s="12"/>
      <c r="S705" s="12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ht="12.75" customHeight="1">
      <c r="A706" s="9"/>
      <c r="B706" s="9"/>
      <c r="C706" s="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12"/>
      <c r="Q706" s="12"/>
      <c r="R706" s="12"/>
      <c r="S706" s="12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ht="12.75" customHeight="1">
      <c r="A707" s="9"/>
      <c r="B707" s="9"/>
      <c r="C707" s="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12"/>
      <c r="Q707" s="12"/>
      <c r="R707" s="12"/>
      <c r="S707" s="12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ht="12.75" customHeight="1">
      <c r="A708" s="9"/>
      <c r="B708" s="9"/>
      <c r="C708" s="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12"/>
      <c r="Q708" s="12"/>
      <c r="R708" s="12"/>
      <c r="S708" s="12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ht="12.75" customHeight="1">
      <c r="A709" s="9"/>
      <c r="B709" s="9"/>
      <c r="C709" s="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12"/>
      <c r="Q709" s="12"/>
      <c r="R709" s="12"/>
      <c r="S709" s="12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ht="12.75" customHeight="1">
      <c r="A710" s="9"/>
      <c r="B710" s="9"/>
      <c r="C710" s="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12"/>
      <c r="Q710" s="12"/>
      <c r="R710" s="12"/>
      <c r="S710" s="12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ht="12.75" customHeight="1">
      <c r="A711" s="9"/>
      <c r="B711" s="9"/>
      <c r="C711" s="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12"/>
      <c r="Q711" s="12"/>
      <c r="R711" s="12"/>
      <c r="S711" s="12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ht="12.75" customHeight="1">
      <c r="A712" s="9"/>
      <c r="B712" s="9"/>
      <c r="C712" s="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12"/>
      <c r="Q712" s="12"/>
      <c r="R712" s="12"/>
      <c r="S712" s="12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ht="12.75" customHeight="1">
      <c r="A713" s="9"/>
      <c r="B713" s="9"/>
      <c r="C713" s="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12"/>
      <c r="Q713" s="12"/>
      <c r="R713" s="12"/>
      <c r="S713" s="12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ht="12.75" customHeight="1">
      <c r="A714" s="9"/>
      <c r="B714" s="9"/>
      <c r="C714" s="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12"/>
      <c r="Q714" s="12"/>
      <c r="R714" s="12"/>
      <c r="S714" s="12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ht="12.75" customHeight="1">
      <c r="A715" s="9"/>
      <c r="B715" s="9"/>
      <c r="C715" s="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12"/>
      <c r="Q715" s="12"/>
      <c r="R715" s="12"/>
      <c r="S715" s="12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ht="12.75" customHeight="1">
      <c r="A716" s="9"/>
      <c r="B716" s="9"/>
      <c r="C716" s="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12"/>
      <c r="Q716" s="12"/>
      <c r="R716" s="12"/>
      <c r="S716" s="12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ht="12.75" customHeight="1">
      <c r="A717" s="9"/>
      <c r="B717" s="9"/>
      <c r="C717" s="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12"/>
      <c r="Q717" s="12"/>
      <c r="R717" s="12"/>
      <c r="S717" s="12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ht="12.75" customHeight="1">
      <c r="A718" s="9"/>
      <c r="B718" s="9"/>
      <c r="C718" s="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12"/>
      <c r="Q718" s="12"/>
      <c r="R718" s="12"/>
      <c r="S718" s="12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ht="12.75" customHeight="1">
      <c r="A719" s="9"/>
      <c r="B719" s="9"/>
      <c r="C719" s="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12"/>
      <c r="Q719" s="12"/>
      <c r="R719" s="12"/>
      <c r="S719" s="12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ht="12.75" customHeight="1">
      <c r="A720" s="9"/>
      <c r="B720" s="9"/>
      <c r="C720" s="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12"/>
      <c r="Q720" s="12"/>
      <c r="R720" s="12"/>
      <c r="S720" s="12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ht="12.75" customHeight="1">
      <c r="A721" s="9"/>
      <c r="B721" s="9"/>
      <c r="C721" s="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12"/>
      <c r="Q721" s="12"/>
      <c r="R721" s="12"/>
      <c r="S721" s="12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ht="12.75" customHeight="1">
      <c r="A722" s="9"/>
      <c r="B722" s="9"/>
      <c r="C722" s="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12"/>
      <c r="Q722" s="12"/>
      <c r="R722" s="12"/>
      <c r="S722" s="12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ht="12.75" customHeight="1">
      <c r="A723" s="9"/>
      <c r="B723" s="9"/>
      <c r="C723" s="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12"/>
      <c r="Q723" s="12"/>
      <c r="R723" s="12"/>
      <c r="S723" s="12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ht="12.75" customHeight="1">
      <c r="A724" s="9"/>
      <c r="B724" s="9"/>
      <c r="C724" s="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12"/>
      <c r="Q724" s="12"/>
      <c r="R724" s="12"/>
      <c r="S724" s="12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ht="12.75" customHeight="1">
      <c r="A725" s="9"/>
      <c r="B725" s="9"/>
      <c r="C725" s="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12"/>
      <c r="Q725" s="12"/>
      <c r="R725" s="12"/>
      <c r="S725" s="12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ht="12.75" customHeight="1">
      <c r="A726" s="9"/>
      <c r="B726" s="9"/>
      <c r="C726" s="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12"/>
      <c r="Q726" s="12"/>
      <c r="R726" s="12"/>
      <c r="S726" s="12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ht="12.75" customHeight="1">
      <c r="A727" s="9"/>
      <c r="B727" s="9"/>
      <c r="C727" s="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12"/>
      <c r="Q727" s="12"/>
      <c r="R727" s="12"/>
      <c r="S727" s="12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ht="12.75" customHeight="1">
      <c r="A728" s="9"/>
      <c r="B728" s="9"/>
      <c r="C728" s="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12"/>
      <c r="Q728" s="12"/>
      <c r="R728" s="12"/>
      <c r="S728" s="12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ht="12.75" customHeight="1">
      <c r="A729" s="9"/>
      <c r="B729" s="9"/>
      <c r="C729" s="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12"/>
      <c r="Q729" s="12"/>
      <c r="R729" s="12"/>
      <c r="S729" s="12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ht="12.75" customHeight="1">
      <c r="A730" s="9"/>
      <c r="B730" s="9"/>
      <c r="C730" s="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12"/>
      <c r="Q730" s="12"/>
      <c r="R730" s="12"/>
      <c r="S730" s="12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ht="12.75" customHeight="1">
      <c r="A731" s="9"/>
      <c r="B731" s="9"/>
      <c r="C731" s="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12"/>
      <c r="Q731" s="12"/>
      <c r="R731" s="12"/>
      <c r="S731" s="12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ht="12.75" customHeight="1">
      <c r="A732" s="9"/>
      <c r="B732" s="9"/>
      <c r="C732" s="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12"/>
      <c r="Q732" s="12"/>
      <c r="R732" s="12"/>
      <c r="S732" s="12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ht="12.75" customHeight="1">
      <c r="A733" s="9"/>
      <c r="B733" s="9"/>
      <c r="C733" s="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12"/>
      <c r="Q733" s="12"/>
      <c r="R733" s="12"/>
      <c r="S733" s="12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ht="12.75" customHeight="1">
      <c r="A734" s="9"/>
      <c r="B734" s="9"/>
      <c r="C734" s="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12"/>
      <c r="Q734" s="12"/>
      <c r="R734" s="12"/>
      <c r="S734" s="12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ht="12.75" customHeight="1">
      <c r="A735" s="9"/>
      <c r="B735" s="9"/>
      <c r="C735" s="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12"/>
      <c r="Q735" s="12"/>
      <c r="R735" s="12"/>
      <c r="S735" s="12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ht="12.75" customHeight="1">
      <c r="A736" s="9"/>
      <c r="B736" s="9"/>
      <c r="C736" s="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12"/>
      <c r="Q736" s="12"/>
      <c r="R736" s="12"/>
      <c r="S736" s="12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ht="12.75" customHeight="1">
      <c r="A737" s="9"/>
      <c r="B737" s="9"/>
      <c r="C737" s="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12"/>
      <c r="Q737" s="12"/>
      <c r="R737" s="12"/>
      <c r="S737" s="12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ht="12.75" customHeight="1">
      <c r="A738" s="9"/>
      <c r="B738" s="9"/>
      <c r="C738" s="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12"/>
      <c r="Q738" s="12"/>
      <c r="R738" s="12"/>
      <c r="S738" s="12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ht="12.75" customHeight="1">
      <c r="A739" s="9"/>
      <c r="B739" s="9"/>
      <c r="C739" s="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12"/>
      <c r="Q739" s="12"/>
      <c r="R739" s="12"/>
      <c r="S739" s="12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ht="12.75" customHeight="1">
      <c r="A740" s="9"/>
      <c r="B740" s="9"/>
      <c r="C740" s="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12"/>
      <c r="Q740" s="12"/>
      <c r="R740" s="12"/>
      <c r="S740" s="12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ht="12.75" customHeight="1">
      <c r="A741" s="9"/>
      <c r="B741" s="9"/>
      <c r="C741" s="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12"/>
      <c r="Q741" s="12"/>
      <c r="R741" s="12"/>
      <c r="S741" s="12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ht="12.75" customHeight="1">
      <c r="A742" s="9"/>
      <c r="B742" s="9"/>
      <c r="C742" s="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12"/>
      <c r="Q742" s="12"/>
      <c r="R742" s="12"/>
      <c r="S742" s="12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ht="12.75" customHeight="1">
      <c r="A743" s="9"/>
      <c r="B743" s="9"/>
      <c r="C743" s="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12"/>
      <c r="Q743" s="12"/>
      <c r="R743" s="12"/>
      <c r="S743" s="12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ht="12.75" customHeight="1">
      <c r="A744" s="9"/>
      <c r="B744" s="9"/>
      <c r="C744" s="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12"/>
      <c r="Q744" s="12"/>
      <c r="R744" s="12"/>
      <c r="S744" s="12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ht="12.75" customHeight="1">
      <c r="A745" s="9"/>
      <c r="B745" s="9"/>
      <c r="C745" s="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12"/>
      <c r="Q745" s="12"/>
      <c r="R745" s="12"/>
      <c r="S745" s="12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ht="12.75" customHeight="1">
      <c r="A746" s="9"/>
      <c r="B746" s="9"/>
      <c r="C746" s="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12"/>
      <c r="Q746" s="12"/>
      <c r="R746" s="12"/>
      <c r="S746" s="12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ht="12.75" customHeight="1">
      <c r="A747" s="9"/>
      <c r="B747" s="9"/>
      <c r="C747" s="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12"/>
      <c r="Q747" s="12"/>
      <c r="R747" s="12"/>
      <c r="S747" s="12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ht="12.75" customHeight="1">
      <c r="A748" s="9"/>
      <c r="B748" s="9"/>
      <c r="C748" s="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12"/>
      <c r="Q748" s="12"/>
      <c r="R748" s="12"/>
      <c r="S748" s="12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ht="12.75" customHeight="1">
      <c r="A749" s="9"/>
      <c r="B749" s="9"/>
      <c r="C749" s="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12"/>
      <c r="Q749" s="12"/>
      <c r="R749" s="12"/>
      <c r="S749" s="12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ht="12.75" customHeight="1">
      <c r="A750" s="9"/>
      <c r="B750" s="9"/>
      <c r="C750" s="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12"/>
      <c r="Q750" s="12"/>
      <c r="R750" s="12"/>
      <c r="S750" s="12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ht="12.75" customHeight="1">
      <c r="A751" s="9"/>
      <c r="B751" s="9"/>
      <c r="C751" s="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12"/>
      <c r="Q751" s="12"/>
      <c r="R751" s="12"/>
      <c r="S751" s="12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ht="12.75" customHeight="1">
      <c r="A752" s="9"/>
      <c r="B752" s="9"/>
      <c r="C752" s="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12"/>
      <c r="Q752" s="12"/>
      <c r="R752" s="12"/>
      <c r="S752" s="12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ht="12.75" customHeight="1">
      <c r="A753" s="9"/>
      <c r="B753" s="9"/>
      <c r="C753" s="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12"/>
      <c r="Q753" s="12"/>
      <c r="R753" s="12"/>
      <c r="S753" s="12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ht="12.75" customHeight="1">
      <c r="A754" s="9"/>
      <c r="B754" s="9"/>
      <c r="C754" s="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12"/>
      <c r="Q754" s="12"/>
      <c r="R754" s="12"/>
      <c r="S754" s="12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ht="12.75" customHeight="1">
      <c r="A755" s="9"/>
      <c r="B755" s="9"/>
      <c r="C755" s="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12"/>
      <c r="Q755" s="12"/>
      <c r="R755" s="12"/>
      <c r="S755" s="12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ht="12.75" customHeight="1">
      <c r="A756" s="9"/>
      <c r="B756" s="9"/>
      <c r="C756" s="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12"/>
      <c r="Q756" s="12"/>
      <c r="R756" s="12"/>
      <c r="S756" s="12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ht="12.75" customHeight="1">
      <c r="A757" s="9"/>
      <c r="B757" s="9"/>
      <c r="C757" s="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12"/>
      <c r="Q757" s="12"/>
      <c r="R757" s="12"/>
      <c r="S757" s="12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ht="12.75" customHeight="1">
      <c r="A758" s="9"/>
      <c r="B758" s="9"/>
      <c r="C758" s="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12"/>
      <c r="Q758" s="12"/>
      <c r="R758" s="12"/>
      <c r="S758" s="12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ht="12.75" customHeight="1">
      <c r="A759" s="9"/>
      <c r="B759" s="9"/>
      <c r="C759" s="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12"/>
      <c r="Q759" s="12"/>
      <c r="R759" s="12"/>
      <c r="S759" s="12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ht="12.75" customHeight="1">
      <c r="A760" s="9"/>
      <c r="B760" s="9"/>
      <c r="C760" s="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12"/>
      <c r="Q760" s="12"/>
      <c r="R760" s="12"/>
      <c r="S760" s="12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ht="12.75" customHeight="1">
      <c r="A761" s="9"/>
      <c r="B761" s="9"/>
      <c r="C761" s="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12"/>
      <c r="Q761" s="12"/>
      <c r="R761" s="12"/>
      <c r="S761" s="12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ht="12.75" customHeight="1">
      <c r="A762" s="9"/>
      <c r="B762" s="9"/>
      <c r="C762" s="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12"/>
      <c r="Q762" s="12"/>
      <c r="R762" s="12"/>
      <c r="S762" s="12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ht="12.75" customHeight="1">
      <c r="A763" s="9"/>
      <c r="B763" s="9"/>
      <c r="C763" s="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12"/>
      <c r="Q763" s="12"/>
      <c r="R763" s="12"/>
      <c r="S763" s="12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ht="12.75" customHeight="1">
      <c r="A764" s="9"/>
      <c r="B764" s="9"/>
      <c r="C764" s="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12"/>
      <c r="Q764" s="12"/>
      <c r="R764" s="12"/>
      <c r="S764" s="12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ht="12.75" customHeight="1">
      <c r="A765" s="9"/>
      <c r="B765" s="9"/>
      <c r="C765" s="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12"/>
      <c r="Q765" s="12"/>
      <c r="R765" s="12"/>
      <c r="S765" s="12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ht="12.75" customHeight="1">
      <c r="A766" s="9"/>
      <c r="B766" s="9"/>
      <c r="C766" s="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12"/>
      <c r="Q766" s="12"/>
      <c r="R766" s="12"/>
      <c r="S766" s="12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ht="12.75" customHeight="1">
      <c r="A767" s="9"/>
      <c r="B767" s="9"/>
      <c r="C767" s="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12"/>
      <c r="Q767" s="12"/>
      <c r="R767" s="12"/>
      <c r="S767" s="12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ht="12.75" customHeight="1">
      <c r="A768" s="9"/>
      <c r="B768" s="9"/>
      <c r="C768" s="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12"/>
      <c r="Q768" s="12"/>
      <c r="R768" s="12"/>
      <c r="S768" s="12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ht="12.75" customHeight="1">
      <c r="A769" s="9"/>
      <c r="B769" s="9"/>
      <c r="C769" s="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12"/>
      <c r="Q769" s="12"/>
      <c r="R769" s="12"/>
      <c r="S769" s="12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ht="12.75" customHeight="1">
      <c r="A770" s="9"/>
      <c r="B770" s="9"/>
      <c r="C770" s="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12"/>
      <c r="Q770" s="12"/>
      <c r="R770" s="12"/>
      <c r="S770" s="12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ht="12.75" customHeight="1">
      <c r="A771" s="9"/>
      <c r="B771" s="9"/>
      <c r="C771" s="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12"/>
      <c r="Q771" s="12"/>
      <c r="R771" s="12"/>
      <c r="S771" s="12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ht="12.75" customHeight="1">
      <c r="A772" s="9"/>
      <c r="B772" s="9"/>
      <c r="C772" s="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12"/>
      <c r="Q772" s="12"/>
      <c r="R772" s="12"/>
      <c r="S772" s="12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ht="12.75" customHeight="1">
      <c r="A773" s="9"/>
      <c r="B773" s="9"/>
      <c r="C773" s="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12"/>
      <c r="Q773" s="12"/>
      <c r="R773" s="12"/>
      <c r="S773" s="12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ht="12.75" customHeight="1">
      <c r="A774" s="9"/>
      <c r="B774" s="9"/>
      <c r="C774" s="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12"/>
      <c r="Q774" s="12"/>
      <c r="R774" s="12"/>
      <c r="S774" s="12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ht="12.75" customHeight="1">
      <c r="A775" s="9"/>
      <c r="B775" s="9"/>
      <c r="C775" s="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12"/>
      <c r="Q775" s="12"/>
      <c r="R775" s="12"/>
      <c r="S775" s="12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ht="12.75" customHeight="1">
      <c r="A776" s="9"/>
      <c r="B776" s="9"/>
      <c r="C776" s="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12"/>
      <c r="Q776" s="12"/>
      <c r="R776" s="12"/>
      <c r="S776" s="12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ht="12.75" customHeight="1">
      <c r="A777" s="9"/>
      <c r="B777" s="9"/>
      <c r="C777" s="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12"/>
      <c r="Q777" s="12"/>
      <c r="R777" s="12"/>
      <c r="S777" s="12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ht="12.75" customHeight="1">
      <c r="A778" s="9"/>
      <c r="B778" s="9"/>
      <c r="C778" s="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12"/>
      <c r="Q778" s="12"/>
      <c r="R778" s="12"/>
      <c r="S778" s="12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ht="12.75" customHeight="1">
      <c r="A779" s="9"/>
      <c r="B779" s="9"/>
      <c r="C779" s="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12"/>
      <c r="Q779" s="12"/>
      <c r="R779" s="12"/>
      <c r="S779" s="12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ht="12.75" customHeight="1">
      <c r="A780" s="9"/>
      <c r="B780" s="9"/>
      <c r="C780" s="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12"/>
      <c r="Q780" s="12"/>
      <c r="R780" s="12"/>
      <c r="S780" s="12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ht="12.75" customHeight="1">
      <c r="A781" s="9"/>
      <c r="B781" s="9"/>
      <c r="C781" s="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12"/>
      <c r="Q781" s="12"/>
      <c r="R781" s="12"/>
      <c r="S781" s="12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ht="12.75" customHeight="1">
      <c r="A782" s="9"/>
      <c r="B782" s="9"/>
      <c r="C782" s="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12"/>
      <c r="Q782" s="12"/>
      <c r="R782" s="12"/>
      <c r="S782" s="12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ht="12.75" customHeight="1">
      <c r="A783" s="9"/>
      <c r="B783" s="9"/>
      <c r="C783" s="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12"/>
      <c r="Q783" s="12"/>
      <c r="R783" s="12"/>
      <c r="S783" s="12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ht="12.75" customHeight="1">
      <c r="A784" s="9"/>
      <c r="B784" s="9"/>
      <c r="C784" s="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12"/>
      <c r="Q784" s="12"/>
      <c r="R784" s="12"/>
      <c r="S784" s="12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ht="12.75" customHeight="1">
      <c r="A785" s="9"/>
      <c r="B785" s="9"/>
      <c r="C785" s="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12"/>
      <c r="Q785" s="12"/>
      <c r="R785" s="12"/>
      <c r="S785" s="12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ht="12.75" customHeight="1">
      <c r="A786" s="9"/>
      <c r="B786" s="9"/>
      <c r="C786" s="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12"/>
      <c r="Q786" s="12"/>
      <c r="R786" s="12"/>
      <c r="S786" s="12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ht="12.75" customHeight="1">
      <c r="A787" s="9"/>
      <c r="B787" s="9"/>
      <c r="C787" s="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12"/>
      <c r="Q787" s="12"/>
      <c r="R787" s="12"/>
      <c r="S787" s="12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ht="12.75" customHeight="1">
      <c r="A788" s="9"/>
      <c r="B788" s="9"/>
      <c r="C788" s="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12"/>
      <c r="Q788" s="12"/>
      <c r="R788" s="12"/>
      <c r="S788" s="12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ht="12.75" customHeight="1">
      <c r="A789" s="9"/>
      <c r="B789" s="9"/>
      <c r="C789" s="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12"/>
      <c r="Q789" s="12"/>
      <c r="R789" s="12"/>
      <c r="S789" s="12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ht="12.75" customHeight="1">
      <c r="A790" s="9"/>
      <c r="B790" s="9"/>
      <c r="C790" s="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12"/>
      <c r="Q790" s="12"/>
      <c r="R790" s="12"/>
      <c r="S790" s="12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ht="12.75" customHeight="1">
      <c r="A791" s="9"/>
      <c r="B791" s="9"/>
      <c r="C791" s="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12"/>
      <c r="Q791" s="12"/>
      <c r="R791" s="12"/>
      <c r="S791" s="12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ht="12.75" customHeight="1">
      <c r="A792" s="9"/>
      <c r="B792" s="9"/>
      <c r="C792" s="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12"/>
      <c r="Q792" s="12"/>
      <c r="R792" s="12"/>
      <c r="S792" s="12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ht="12.75" customHeight="1">
      <c r="A793" s="9"/>
      <c r="B793" s="9"/>
      <c r="C793" s="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12"/>
      <c r="Q793" s="12"/>
      <c r="R793" s="12"/>
      <c r="S793" s="12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ht="12.75" customHeight="1">
      <c r="A794" s="9"/>
      <c r="B794" s="9"/>
      <c r="C794" s="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12"/>
      <c r="Q794" s="12"/>
      <c r="R794" s="12"/>
      <c r="S794" s="12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ht="12.75" customHeight="1">
      <c r="A795" s="9"/>
      <c r="B795" s="9"/>
      <c r="C795" s="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12"/>
      <c r="Q795" s="12"/>
      <c r="R795" s="12"/>
      <c r="S795" s="12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ht="12.75" customHeight="1">
      <c r="A796" s="9"/>
      <c r="B796" s="9"/>
      <c r="C796" s="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12"/>
      <c r="Q796" s="12"/>
      <c r="R796" s="12"/>
      <c r="S796" s="12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ht="12.75" customHeight="1">
      <c r="A797" s="9"/>
      <c r="B797" s="9"/>
      <c r="C797" s="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12"/>
      <c r="Q797" s="12"/>
      <c r="R797" s="12"/>
      <c r="S797" s="12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ht="12.75" customHeight="1">
      <c r="A798" s="9"/>
      <c r="B798" s="9"/>
      <c r="C798" s="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12"/>
      <c r="Q798" s="12"/>
      <c r="R798" s="12"/>
      <c r="S798" s="12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ht="12.75" customHeight="1">
      <c r="A799" s="9"/>
      <c r="B799" s="9"/>
      <c r="C799" s="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12"/>
      <c r="Q799" s="12"/>
      <c r="R799" s="12"/>
      <c r="S799" s="12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ht="12.75" customHeight="1">
      <c r="A800" s="9"/>
      <c r="B800" s="9"/>
      <c r="C800" s="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12"/>
      <c r="Q800" s="12"/>
      <c r="R800" s="12"/>
      <c r="S800" s="12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ht="12.75" customHeight="1">
      <c r="A801" s="9"/>
      <c r="B801" s="9"/>
      <c r="C801" s="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12"/>
      <c r="Q801" s="12"/>
      <c r="R801" s="12"/>
      <c r="S801" s="12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ht="12.75" customHeight="1">
      <c r="A802" s="9"/>
      <c r="B802" s="9"/>
      <c r="C802" s="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12"/>
      <c r="Q802" s="12"/>
      <c r="R802" s="12"/>
      <c r="S802" s="12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ht="12.75" customHeight="1">
      <c r="A803" s="9"/>
      <c r="B803" s="9"/>
      <c r="C803" s="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12"/>
      <c r="Q803" s="12"/>
      <c r="R803" s="12"/>
      <c r="S803" s="12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ht="12.75" customHeight="1">
      <c r="A804" s="9"/>
      <c r="B804" s="9"/>
      <c r="C804" s="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12"/>
      <c r="Q804" s="12"/>
      <c r="R804" s="12"/>
      <c r="S804" s="12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ht="12.75" customHeight="1">
      <c r="A805" s="9"/>
      <c r="B805" s="9"/>
      <c r="C805" s="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12"/>
      <c r="Q805" s="12"/>
      <c r="R805" s="12"/>
      <c r="S805" s="12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ht="12.75" customHeight="1">
      <c r="A806" s="9"/>
      <c r="B806" s="9"/>
      <c r="C806" s="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12"/>
      <c r="Q806" s="12"/>
      <c r="R806" s="12"/>
      <c r="S806" s="12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ht="12.75" customHeight="1">
      <c r="A807" s="9"/>
      <c r="B807" s="9"/>
      <c r="C807" s="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12"/>
      <c r="Q807" s="12"/>
      <c r="R807" s="12"/>
      <c r="S807" s="12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ht="12.75" customHeight="1">
      <c r="A808" s="9"/>
      <c r="B808" s="9"/>
      <c r="C808" s="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12"/>
      <c r="Q808" s="12"/>
      <c r="R808" s="12"/>
      <c r="S808" s="12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ht="12.75" customHeight="1">
      <c r="A809" s="9"/>
      <c r="B809" s="9"/>
      <c r="C809" s="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12"/>
      <c r="Q809" s="12"/>
      <c r="R809" s="12"/>
      <c r="S809" s="12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ht="12.75" customHeight="1">
      <c r="A810" s="9"/>
      <c r="B810" s="9"/>
      <c r="C810" s="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12"/>
      <c r="Q810" s="12"/>
      <c r="R810" s="12"/>
      <c r="S810" s="12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ht="12.75" customHeight="1">
      <c r="A811" s="9"/>
      <c r="B811" s="9"/>
      <c r="C811" s="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12"/>
      <c r="Q811" s="12"/>
      <c r="R811" s="12"/>
      <c r="S811" s="12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ht="12.75" customHeight="1">
      <c r="A812" s="9"/>
      <c r="B812" s="9"/>
      <c r="C812" s="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12"/>
      <c r="Q812" s="12"/>
      <c r="R812" s="12"/>
      <c r="S812" s="12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ht="12.75" customHeight="1">
      <c r="A813" s="9"/>
      <c r="B813" s="9"/>
      <c r="C813" s="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12"/>
      <c r="Q813" s="12"/>
      <c r="R813" s="12"/>
      <c r="S813" s="12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ht="12.75" customHeight="1">
      <c r="A814" s="9"/>
      <c r="B814" s="9"/>
      <c r="C814" s="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12"/>
      <c r="Q814" s="12"/>
      <c r="R814" s="12"/>
      <c r="S814" s="12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ht="12.75" customHeight="1">
      <c r="A815" s="9"/>
      <c r="B815" s="9"/>
      <c r="C815" s="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12"/>
      <c r="Q815" s="12"/>
      <c r="R815" s="12"/>
      <c r="S815" s="12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ht="12.75" customHeight="1">
      <c r="A816" s="9"/>
      <c r="B816" s="9"/>
      <c r="C816" s="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12"/>
      <c r="Q816" s="12"/>
      <c r="R816" s="12"/>
      <c r="S816" s="12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ht="12.75" customHeight="1">
      <c r="A817" s="9"/>
      <c r="B817" s="9"/>
      <c r="C817" s="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12"/>
      <c r="Q817" s="12"/>
      <c r="R817" s="12"/>
      <c r="S817" s="12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ht="12.75" customHeight="1">
      <c r="A818" s="9"/>
      <c r="B818" s="9"/>
      <c r="C818" s="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12"/>
      <c r="Q818" s="12"/>
      <c r="R818" s="12"/>
      <c r="S818" s="12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ht="12.75" customHeight="1">
      <c r="A819" s="9"/>
      <c r="B819" s="9"/>
      <c r="C819" s="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12"/>
      <c r="Q819" s="12"/>
      <c r="R819" s="12"/>
      <c r="S819" s="12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ht="12.75" customHeight="1">
      <c r="A820" s="9"/>
      <c r="B820" s="9"/>
      <c r="C820" s="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12"/>
      <c r="Q820" s="12"/>
      <c r="R820" s="12"/>
      <c r="S820" s="12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ht="12.75" customHeight="1">
      <c r="A821" s="9"/>
      <c r="B821" s="9"/>
      <c r="C821" s="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12"/>
      <c r="Q821" s="12"/>
      <c r="R821" s="12"/>
      <c r="S821" s="12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ht="12.75" customHeight="1">
      <c r="A822" s="9"/>
      <c r="B822" s="9"/>
      <c r="C822" s="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12"/>
      <c r="Q822" s="12"/>
      <c r="R822" s="12"/>
      <c r="S822" s="12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ht="12.75" customHeight="1">
      <c r="A823" s="9"/>
      <c r="B823" s="9"/>
      <c r="C823" s="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12"/>
      <c r="Q823" s="12"/>
      <c r="R823" s="12"/>
      <c r="S823" s="12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ht="12.75" customHeight="1">
      <c r="A824" s="9"/>
      <c r="B824" s="9"/>
      <c r="C824" s="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12"/>
      <c r="Q824" s="12"/>
      <c r="R824" s="12"/>
      <c r="S824" s="12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ht="12.75" customHeight="1">
      <c r="A825" s="9"/>
      <c r="B825" s="9"/>
      <c r="C825" s="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12"/>
      <c r="Q825" s="12"/>
      <c r="R825" s="12"/>
      <c r="S825" s="12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ht="12.75" customHeight="1">
      <c r="A826" s="9"/>
      <c r="B826" s="9"/>
      <c r="C826" s="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12"/>
      <c r="Q826" s="12"/>
      <c r="R826" s="12"/>
      <c r="S826" s="12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ht="12.75" customHeight="1">
      <c r="A827" s="9"/>
      <c r="B827" s="9"/>
      <c r="C827" s="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12"/>
      <c r="Q827" s="12"/>
      <c r="R827" s="12"/>
      <c r="S827" s="12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ht="12.75" customHeight="1">
      <c r="A828" s="9"/>
      <c r="B828" s="9"/>
      <c r="C828" s="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12"/>
      <c r="Q828" s="12"/>
      <c r="R828" s="12"/>
      <c r="S828" s="12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ht="12.75" customHeight="1">
      <c r="A829" s="9"/>
      <c r="B829" s="9"/>
      <c r="C829" s="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12"/>
      <c r="Q829" s="12"/>
      <c r="R829" s="12"/>
      <c r="S829" s="12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ht="12.75" customHeight="1">
      <c r="A830" s="9"/>
      <c r="B830" s="9"/>
      <c r="C830" s="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12"/>
      <c r="Q830" s="12"/>
      <c r="R830" s="12"/>
      <c r="S830" s="12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ht="12.75" customHeight="1">
      <c r="A831" s="9"/>
      <c r="B831" s="9"/>
      <c r="C831" s="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12"/>
      <c r="Q831" s="12"/>
      <c r="R831" s="12"/>
      <c r="S831" s="12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ht="12.75" customHeight="1">
      <c r="A832" s="9"/>
      <c r="B832" s="9"/>
      <c r="C832" s="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12"/>
      <c r="Q832" s="12"/>
      <c r="R832" s="12"/>
      <c r="S832" s="12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ht="12.75" customHeight="1">
      <c r="A833" s="9"/>
      <c r="B833" s="9"/>
      <c r="C833" s="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12"/>
      <c r="Q833" s="12"/>
      <c r="R833" s="12"/>
      <c r="S833" s="12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ht="12.75" customHeight="1">
      <c r="A834" s="9"/>
      <c r="B834" s="9"/>
      <c r="C834" s="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12"/>
      <c r="Q834" s="12"/>
      <c r="R834" s="12"/>
      <c r="S834" s="12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ht="12.75" customHeight="1">
      <c r="A835" s="9"/>
      <c r="B835" s="9"/>
      <c r="C835" s="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12"/>
      <c r="Q835" s="12"/>
      <c r="R835" s="12"/>
      <c r="S835" s="12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ht="12.75" customHeight="1">
      <c r="A836" s="9"/>
      <c r="B836" s="9"/>
      <c r="C836" s="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12"/>
      <c r="Q836" s="12"/>
      <c r="R836" s="12"/>
      <c r="S836" s="12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ht="12.75" customHeight="1">
      <c r="A837" s="9"/>
      <c r="B837" s="9"/>
      <c r="C837" s="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12"/>
      <c r="Q837" s="12"/>
      <c r="R837" s="12"/>
      <c r="S837" s="12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ht="12.75" customHeight="1">
      <c r="A838" s="9"/>
      <c r="B838" s="9"/>
      <c r="C838" s="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12"/>
      <c r="Q838" s="12"/>
      <c r="R838" s="12"/>
      <c r="S838" s="12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ht="12.75" customHeight="1">
      <c r="A839" s="9"/>
      <c r="B839" s="9"/>
      <c r="C839" s="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12"/>
      <c r="Q839" s="12"/>
      <c r="R839" s="12"/>
      <c r="S839" s="12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ht="12.75" customHeight="1">
      <c r="A840" s="9"/>
      <c r="B840" s="9"/>
      <c r="C840" s="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12"/>
      <c r="Q840" s="12"/>
      <c r="R840" s="12"/>
      <c r="S840" s="12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ht="12.75" customHeight="1">
      <c r="A841" s="9"/>
      <c r="B841" s="9"/>
      <c r="C841" s="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12"/>
      <c r="Q841" s="12"/>
      <c r="R841" s="12"/>
      <c r="S841" s="12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ht="12.75" customHeight="1">
      <c r="A842" s="9"/>
      <c r="B842" s="9"/>
      <c r="C842" s="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12"/>
      <c r="Q842" s="12"/>
      <c r="R842" s="12"/>
      <c r="S842" s="12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ht="12.75" customHeight="1">
      <c r="A843" s="9"/>
      <c r="B843" s="9"/>
      <c r="C843" s="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12"/>
      <c r="Q843" s="12"/>
      <c r="R843" s="12"/>
      <c r="S843" s="12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ht="12.75" customHeight="1">
      <c r="A844" s="9"/>
      <c r="B844" s="9"/>
      <c r="C844" s="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12"/>
      <c r="Q844" s="12"/>
      <c r="R844" s="12"/>
      <c r="S844" s="12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ht="12.75" customHeight="1">
      <c r="A845" s="9"/>
      <c r="B845" s="9"/>
      <c r="C845" s="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12"/>
      <c r="Q845" s="12"/>
      <c r="R845" s="12"/>
      <c r="S845" s="12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ht="12.75" customHeight="1">
      <c r="A846" s="9"/>
      <c r="B846" s="9"/>
      <c r="C846" s="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12"/>
      <c r="Q846" s="12"/>
      <c r="R846" s="12"/>
      <c r="S846" s="12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ht="12.75" customHeight="1">
      <c r="A847" s="9"/>
      <c r="B847" s="9"/>
      <c r="C847" s="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12"/>
      <c r="Q847" s="12"/>
      <c r="R847" s="12"/>
      <c r="S847" s="12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ht="12.75" customHeight="1">
      <c r="A848" s="9"/>
      <c r="B848" s="9"/>
      <c r="C848" s="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12"/>
      <c r="Q848" s="12"/>
      <c r="R848" s="12"/>
      <c r="S848" s="12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ht="12.75" customHeight="1">
      <c r="A849" s="9"/>
      <c r="B849" s="9"/>
      <c r="C849" s="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12"/>
      <c r="Q849" s="12"/>
      <c r="R849" s="12"/>
      <c r="S849" s="12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ht="12.75" customHeight="1">
      <c r="A850" s="9"/>
      <c r="B850" s="9"/>
      <c r="C850" s="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12"/>
      <c r="Q850" s="12"/>
      <c r="R850" s="12"/>
      <c r="S850" s="12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ht="12.75" customHeight="1">
      <c r="A851" s="9"/>
      <c r="B851" s="9"/>
      <c r="C851" s="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12"/>
      <c r="Q851" s="12"/>
      <c r="R851" s="12"/>
      <c r="S851" s="12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ht="12.75" customHeight="1">
      <c r="A852" s="9"/>
      <c r="B852" s="9"/>
      <c r="C852" s="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12"/>
      <c r="Q852" s="12"/>
      <c r="R852" s="12"/>
      <c r="S852" s="12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ht="12.75" customHeight="1">
      <c r="A853" s="9"/>
      <c r="B853" s="9"/>
      <c r="C853" s="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12"/>
      <c r="Q853" s="12"/>
      <c r="R853" s="12"/>
      <c r="S853" s="12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ht="12.75" customHeight="1">
      <c r="A854" s="9"/>
      <c r="B854" s="9"/>
      <c r="C854" s="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12"/>
      <c r="Q854" s="12"/>
      <c r="R854" s="12"/>
      <c r="S854" s="12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ht="12.75" customHeight="1">
      <c r="A855" s="9"/>
      <c r="B855" s="9"/>
      <c r="C855" s="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12"/>
      <c r="Q855" s="12"/>
      <c r="R855" s="12"/>
      <c r="S855" s="12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ht="12.75" customHeight="1">
      <c r="A856" s="9"/>
      <c r="B856" s="9"/>
      <c r="C856" s="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12"/>
      <c r="Q856" s="12"/>
      <c r="R856" s="12"/>
      <c r="S856" s="12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ht="12.75" customHeight="1">
      <c r="A857" s="9"/>
      <c r="B857" s="9"/>
      <c r="C857" s="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12"/>
      <c r="Q857" s="12"/>
      <c r="R857" s="12"/>
      <c r="S857" s="12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ht="12.75" customHeight="1">
      <c r="A858" s="9"/>
      <c r="B858" s="9"/>
      <c r="C858" s="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12"/>
      <c r="Q858" s="12"/>
      <c r="R858" s="12"/>
      <c r="S858" s="12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ht="12.75" customHeight="1">
      <c r="A859" s="9"/>
      <c r="B859" s="9"/>
      <c r="C859" s="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12"/>
      <c r="Q859" s="12"/>
      <c r="R859" s="12"/>
      <c r="S859" s="12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ht="12.75" customHeight="1">
      <c r="A860" s="9"/>
      <c r="B860" s="9"/>
      <c r="C860" s="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12"/>
      <c r="Q860" s="12"/>
      <c r="R860" s="12"/>
      <c r="S860" s="12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ht="12.75" customHeight="1">
      <c r="A861" s="9"/>
      <c r="B861" s="9"/>
      <c r="C861" s="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12"/>
      <c r="Q861" s="12"/>
      <c r="R861" s="12"/>
      <c r="S861" s="12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ht="12.75" customHeight="1">
      <c r="A862" s="9"/>
      <c r="B862" s="9"/>
      <c r="C862" s="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12"/>
      <c r="Q862" s="12"/>
      <c r="R862" s="12"/>
      <c r="S862" s="12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ht="12.75" customHeight="1">
      <c r="A863" s="9"/>
      <c r="B863" s="9"/>
      <c r="C863" s="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12"/>
      <c r="Q863" s="12"/>
      <c r="R863" s="12"/>
      <c r="S863" s="12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ht="12.75" customHeight="1">
      <c r="A864" s="9"/>
      <c r="B864" s="9"/>
      <c r="C864" s="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12"/>
      <c r="Q864" s="12"/>
      <c r="R864" s="12"/>
      <c r="S864" s="12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ht="12.75" customHeight="1">
      <c r="A865" s="9"/>
      <c r="B865" s="9"/>
      <c r="C865" s="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12"/>
      <c r="Q865" s="12"/>
      <c r="R865" s="12"/>
      <c r="S865" s="12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ht="12.75" customHeight="1">
      <c r="A866" s="9"/>
      <c r="B866" s="9"/>
      <c r="C866" s="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12"/>
      <c r="Q866" s="12"/>
      <c r="R866" s="12"/>
      <c r="S866" s="12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ht="12.75" customHeight="1">
      <c r="A867" s="9"/>
      <c r="B867" s="9"/>
      <c r="C867" s="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12"/>
      <c r="Q867" s="12"/>
      <c r="R867" s="12"/>
      <c r="S867" s="12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ht="12.75" customHeight="1">
      <c r="A868" s="9"/>
      <c r="B868" s="9"/>
      <c r="C868" s="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12"/>
      <c r="Q868" s="12"/>
      <c r="R868" s="12"/>
      <c r="S868" s="12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ht="12.75" customHeight="1">
      <c r="A869" s="9"/>
      <c r="B869" s="9"/>
      <c r="C869" s="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12"/>
      <c r="Q869" s="12"/>
      <c r="R869" s="12"/>
      <c r="S869" s="12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ht="12.75" customHeight="1">
      <c r="A870" s="9"/>
      <c r="B870" s="9"/>
      <c r="C870" s="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12"/>
      <c r="Q870" s="12"/>
      <c r="R870" s="12"/>
      <c r="S870" s="12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ht="12.75" customHeight="1">
      <c r="A871" s="9"/>
      <c r="B871" s="9"/>
      <c r="C871" s="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12"/>
      <c r="Q871" s="12"/>
      <c r="R871" s="12"/>
      <c r="S871" s="12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ht="12.75" customHeight="1">
      <c r="A872" s="9"/>
      <c r="B872" s="9"/>
      <c r="C872" s="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12"/>
      <c r="Q872" s="12"/>
      <c r="R872" s="12"/>
      <c r="S872" s="12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ht="12.75" customHeight="1">
      <c r="A873" s="9"/>
      <c r="B873" s="9"/>
      <c r="C873" s="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12"/>
      <c r="Q873" s="12"/>
      <c r="R873" s="12"/>
      <c r="S873" s="12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ht="12.75" customHeight="1">
      <c r="A874" s="9"/>
      <c r="B874" s="9"/>
      <c r="C874" s="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12"/>
      <c r="Q874" s="12"/>
      <c r="R874" s="12"/>
      <c r="S874" s="12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ht="12.75" customHeight="1">
      <c r="A875" s="9"/>
      <c r="B875" s="9"/>
      <c r="C875" s="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12"/>
      <c r="Q875" s="12"/>
      <c r="R875" s="12"/>
      <c r="S875" s="12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ht="12.75" customHeight="1">
      <c r="A876" s="9"/>
      <c r="B876" s="9"/>
      <c r="C876" s="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12"/>
      <c r="Q876" s="12"/>
      <c r="R876" s="12"/>
      <c r="S876" s="12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ht="12.75" customHeight="1">
      <c r="A877" s="9"/>
      <c r="B877" s="9"/>
      <c r="C877" s="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12"/>
      <c r="Q877" s="12"/>
      <c r="R877" s="12"/>
      <c r="S877" s="12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ht="12.75" customHeight="1">
      <c r="A878" s="9"/>
      <c r="B878" s="9"/>
      <c r="C878" s="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12"/>
      <c r="Q878" s="12"/>
      <c r="R878" s="12"/>
      <c r="S878" s="12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ht="12.75" customHeight="1">
      <c r="A879" s="9"/>
      <c r="B879" s="9"/>
      <c r="C879" s="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12"/>
      <c r="Q879" s="12"/>
      <c r="R879" s="12"/>
      <c r="S879" s="12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ht="12.75" customHeight="1">
      <c r="A880" s="9"/>
      <c r="B880" s="9"/>
      <c r="C880" s="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12"/>
      <c r="Q880" s="12"/>
      <c r="R880" s="12"/>
      <c r="S880" s="12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ht="12.75" customHeight="1">
      <c r="A881" s="9"/>
      <c r="B881" s="9"/>
      <c r="C881" s="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12"/>
      <c r="Q881" s="12"/>
      <c r="R881" s="12"/>
      <c r="S881" s="12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ht="12.75" customHeight="1">
      <c r="A882" s="9"/>
      <c r="B882" s="9"/>
      <c r="C882" s="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12"/>
      <c r="Q882" s="12"/>
      <c r="R882" s="12"/>
      <c r="S882" s="12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ht="12.75" customHeight="1">
      <c r="A883" s="9"/>
      <c r="B883" s="9"/>
      <c r="C883" s="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12"/>
      <c r="Q883" s="12"/>
      <c r="R883" s="12"/>
      <c r="S883" s="12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ht="12.75" customHeight="1">
      <c r="A884" s="9"/>
      <c r="B884" s="9"/>
      <c r="C884" s="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12"/>
      <c r="Q884" s="12"/>
      <c r="R884" s="12"/>
      <c r="S884" s="12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ht="12.75" customHeight="1">
      <c r="A885" s="9"/>
      <c r="B885" s="9"/>
      <c r="C885" s="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12"/>
      <c r="Q885" s="12"/>
      <c r="R885" s="12"/>
      <c r="S885" s="12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ht="12.75" customHeight="1">
      <c r="A886" s="9"/>
      <c r="B886" s="9"/>
      <c r="C886" s="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12"/>
      <c r="Q886" s="12"/>
      <c r="R886" s="12"/>
      <c r="S886" s="12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ht="12.75" customHeight="1">
      <c r="A887" s="9"/>
      <c r="B887" s="9"/>
      <c r="C887" s="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12"/>
      <c r="Q887" s="12"/>
      <c r="R887" s="12"/>
      <c r="S887" s="12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ht="12.75" customHeight="1">
      <c r="A888" s="9"/>
      <c r="B888" s="9"/>
      <c r="C888" s="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12"/>
      <c r="Q888" s="12"/>
      <c r="R888" s="12"/>
      <c r="S888" s="12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ht="12.75" customHeight="1">
      <c r="A889" s="9"/>
      <c r="B889" s="9"/>
      <c r="C889" s="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12"/>
      <c r="Q889" s="12"/>
      <c r="R889" s="12"/>
      <c r="S889" s="12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ht="12.75" customHeight="1">
      <c r="A890" s="9"/>
      <c r="B890" s="9"/>
      <c r="C890" s="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12"/>
      <c r="Q890" s="12"/>
      <c r="R890" s="12"/>
      <c r="S890" s="12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ht="12.75" customHeight="1">
      <c r="A891" s="9"/>
      <c r="B891" s="9"/>
      <c r="C891" s="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12"/>
      <c r="Q891" s="12"/>
      <c r="R891" s="12"/>
      <c r="S891" s="12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ht="12.75" customHeight="1">
      <c r="A892" s="9"/>
      <c r="B892" s="9"/>
      <c r="C892" s="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12"/>
      <c r="Q892" s="12"/>
      <c r="R892" s="12"/>
      <c r="S892" s="12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ht="12.75" customHeight="1">
      <c r="A893" s="9"/>
      <c r="B893" s="9"/>
      <c r="C893" s="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12"/>
      <c r="Q893" s="12"/>
      <c r="R893" s="12"/>
      <c r="S893" s="12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ht="12.75" customHeight="1">
      <c r="A894" s="9"/>
      <c r="B894" s="9"/>
      <c r="C894" s="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12"/>
      <c r="Q894" s="12"/>
      <c r="R894" s="12"/>
      <c r="S894" s="12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ht="12.75" customHeight="1">
      <c r="A895" s="9"/>
      <c r="B895" s="9"/>
      <c r="C895" s="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12"/>
      <c r="Q895" s="12"/>
      <c r="R895" s="12"/>
      <c r="S895" s="12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ht="12.75" customHeight="1">
      <c r="A896" s="9"/>
      <c r="B896" s="9"/>
      <c r="C896" s="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12"/>
      <c r="Q896" s="12"/>
      <c r="R896" s="12"/>
      <c r="S896" s="12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ht="12.75" customHeight="1">
      <c r="A897" s="9"/>
      <c r="B897" s="9"/>
      <c r="C897" s="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12"/>
      <c r="Q897" s="12"/>
      <c r="R897" s="12"/>
      <c r="S897" s="12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ht="12.75" customHeight="1">
      <c r="A898" s="9"/>
      <c r="B898" s="9"/>
      <c r="C898" s="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12"/>
      <c r="Q898" s="12"/>
      <c r="R898" s="12"/>
      <c r="S898" s="12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ht="12.75" customHeight="1">
      <c r="A899" s="9"/>
      <c r="B899" s="9"/>
      <c r="C899" s="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12"/>
      <c r="Q899" s="12"/>
      <c r="R899" s="12"/>
      <c r="S899" s="12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ht="12.75" customHeight="1">
      <c r="A900" s="9"/>
      <c r="B900" s="9"/>
      <c r="C900" s="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12"/>
      <c r="Q900" s="12"/>
      <c r="R900" s="12"/>
      <c r="S900" s="12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ht="12.75" customHeight="1">
      <c r="A901" s="9"/>
      <c r="B901" s="9"/>
      <c r="C901" s="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12"/>
      <c r="Q901" s="12"/>
      <c r="R901" s="12"/>
      <c r="S901" s="12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ht="12.75" customHeight="1">
      <c r="A902" s="9"/>
      <c r="B902" s="9"/>
      <c r="C902" s="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12"/>
      <c r="Q902" s="12"/>
      <c r="R902" s="12"/>
      <c r="S902" s="12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ht="12.75" customHeight="1">
      <c r="A903" s="9"/>
      <c r="B903" s="9"/>
      <c r="C903" s="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12"/>
      <c r="Q903" s="12"/>
      <c r="R903" s="12"/>
      <c r="S903" s="12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ht="12.75" customHeight="1">
      <c r="A904" s="9"/>
      <c r="B904" s="9"/>
      <c r="C904" s="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12"/>
      <c r="Q904" s="12"/>
      <c r="R904" s="12"/>
      <c r="S904" s="12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ht="12.75" customHeight="1">
      <c r="A905" s="9"/>
      <c r="B905" s="9"/>
      <c r="C905" s="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12"/>
      <c r="Q905" s="12"/>
      <c r="R905" s="12"/>
      <c r="S905" s="12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ht="12.75" customHeight="1">
      <c r="A906" s="9"/>
      <c r="B906" s="9"/>
      <c r="C906" s="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12"/>
      <c r="Q906" s="12"/>
      <c r="R906" s="12"/>
      <c r="S906" s="12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ht="12.75" customHeight="1">
      <c r="A907" s="9"/>
      <c r="B907" s="9"/>
      <c r="C907" s="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12"/>
      <c r="Q907" s="12"/>
      <c r="R907" s="12"/>
      <c r="S907" s="12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ht="12.75" customHeight="1">
      <c r="A908" s="9"/>
      <c r="B908" s="9"/>
      <c r="C908" s="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12"/>
      <c r="Q908" s="12"/>
      <c r="R908" s="12"/>
      <c r="S908" s="12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ht="12.75" customHeight="1">
      <c r="A909" s="9"/>
      <c r="B909" s="9"/>
      <c r="C909" s="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12"/>
      <c r="Q909" s="12"/>
      <c r="R909" s="12"/>
      <c r="S909" s="12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ht="12.75" customHeight="1">
      <c r="A910" s="9"/>
      <c r="B910" s="9"/>
      <c r="C910" s="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12"/>
      <c r="Q910" s="12"/>
      <c r="R910" s="12"/>
      <c r="S910" s="12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ht="12.75" customHeight="1">
      <c r="A911" s="9"/>
      <c r="B911" s="9"/>
      <c r="C911" s="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12"/>
      <c r="Q911" s="12"/>
      <c r="R911" s="12"/>
      <c r="S911" s="12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ht="12.75" customHeight="1">
      <c r="A912" s="9"/>
      <c r="B912" s="9"/>
      <c r="C912" s="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12"/>
      <c r="Q912" s="12"/>
      <c r="R912" s="12"/>
      <c r="S912" s="12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ht="12.75" customHeight="1">
      <c r="A913" s="9"/>
      <c r="B913" s="9"/>
      <c r="C913" s="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12"/>
      <c r="Q913" s="12"/>
      <c r="R913" s="12"/>
      <c r="S913" s="12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ht="12.75" customHeight="1">
      <c r="A914" s="9"/>
      <c r="B914" s="9"/>
      <c r="C914" s="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12"/>
      <c r="Q914" s="12"/>
      <c r="R914" s="12"/>
      <c r="S914" s="12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ht="12.75" customHeight="1">
      <c r="A915" s="9"/>
      <c r="B915" s="9"/>
      <c r="C915" s="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12"/>
      <c r="Q915" s="12"/>
      <c r="R915" s="12"/>
      <c r="S915" s="12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ht="12.75" customHeight="1">
      <c r="A916" s="9"/>
      <c r="B916" s="9"/>
      <c r="C916" s="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12"/>
      <c r="Q916" s="12"/>
      <c r="R916" s="12"/>
      <c r="S916" s="12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ht="12.75" customHeight="1">
      <c r="A917" s="9"/>
      <c r="B917" s="9"/>
      <c r="C917" s="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12"/>
      <c r="Q917" s="12"/>
      <c r="R917" s="12"/>
      <c r="S917" s="12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ht="12.75" customHeight="1">
      <c r="A918" s="9"/>
      <c r="B918" s="9"/>
      <c r="C918" s="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12"/>
      <c r="Q918" s="12"/>
      <c r="R918" s="12"/>
      <c r="S918" s="12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ht="12.75" customHeight="1">
      <c r="A919" s="9"/>
      <c r="B919" s="9"/>
      <c r="C919" s="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12"/>
      <c r="Q919" s="12"/>
      <c r="R919" s="12"/>
      <c r="S919" s="12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ht="12.75" customHeight="1">
      <c r="A920" s="9"/>
      <c r="B920" s="9"/>
      <c r="C920" s="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12"/>
      <c r="Q920" s="12"/>
      <c r="R920" s="12"/>
      <c r="S920" s="12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ht="12.75" customHeight="1">
      <c r="A921" s="9"/>
      <c r="B921" s="9"/>
      <c r="C921" s="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12"/>
      <c r="Q921" s="12"/>
      <c r="R921" s="12"/>
      <c r="S921" s="12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ht="12.75" customHeight="1">
      <c r="A922" s="9"/>
      <c r="B922" s="9"/>
      <c r="C922" s="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12"/>
      <c r="Q922" s="12"/>
      <c r="R922" s="12"/>
      <c r="S922" s="12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ht="12.75" customHeight="1">
      <c r="A923" s="9"/>
      <c r="B923" s="9"/>
      <c r="C923" s="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12"/>
      <c r="Q923" s="12"/>
      <c r="R923" s="12"/>
      <c r="S923" s="12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ht="12.75" customHeight="1">
      <c r="A924" s="9"/>
      <c r="B924" s="9"/>
      <c r="C924" s="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12"/>
      <c r="Q924" s="12"/>
      <c r="R924" s="12"/>
      <c r="S924" s="12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ht="12.75" customHeight="1">
      <c r="A925" s="9"/>
      <c r="B925" s="9"/>
      <c r="C925" s="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12"/>
      <c r="Q925" s="12"/>
      <c r="R925" s="12"/>
      <c r="S925" s="12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ht="12.75" customHeight="1">
      <c r="A926" s="9"/>
      <c r="B926" s="9"/>
      <c r="C926" s="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12"/>
      <c r="Q926" s="12"/>
      <c r="R926" s="12"/>
      <c r="S926" s="12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ht="12.75" customHeight="1">
      <c r="A927" s="9"/>
      <c r="B927" s="9"/>
      <c r="C927" s="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12"/>
      <c r="Q927" s="12"/>
      <c r="R927" s="12"/>
      <c r="S927" s="12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ht="12.75" customHeight="1">
      <c r="A928" s="9"/>
      <c r="B928" s="9"/>
      <c r="C928" s="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12"/>
      <c r="Q928" s="12"/>
      <c r="R928" s="12"/>
      <c r="S928" s="12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ht="12.75" customHeight="1">
      <c r="A929" s="9"/>
      <c r="B929" s="9"/>
      <c r="C929" s="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12"/>
      <c r="Q929" s="12"/>
      <c r="R929" s="12"/>
      <c r="S929" s="12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ht="12.75" customHeight="1">
      <c r="A930" s="9"/>
      <c r="B930" s="9"/>
      <c r="C930" s="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12"/>
      <c r="Q930" s="12"/>
      <c r="R930" s="12"/>
      <c r="S930" s="12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ht="12.75" customHeight="1">
      <c r="A931" s="9"/>
      <c r="B931" s="9"/>
      <c r="C931" s="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12"/>
      <c r="Q931" s="12"/>
      <c r="R931" s="12"/>
      <c r="S931" s="12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ht="12.75" customHeight="1">
      <c r="A932" s="9"/>
      <c r="B932" s="9"/>
      <c r="C932" s="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12"/>
      <c r="Q932" s="12"/>
      <c r="R932" s="12"/>
      <c r="S932" s="12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ht="12.75" customHeight="1">
      <c r="A933" s="9"/>
      <c r="B933" s="9"/>
      <c r="C933" s="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12"/>
      <c r="Q933" s="12"/>
      <c r="R933" s="12"/>
      <c r="S933" s="12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ht="12.75" customHeight="1">
      <c r="A934" s="9"/>
      <c r="B934" s="9"/>
      <c r="C934" s="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12"/>
      <c r="Q934" s="12"/>
      <c r="R934" s="12"/>
      <c r="S934" s="12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ht="12.75" customHeight="1">
      <c r="A935" s="9"/>
      <c r="B935" s="9"/>
      <c r="C935" s="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12"/>
      <c r="Q935" s="12"/>
      <c r="R935" s="12"/>
      <c r="S935" s="12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ht="12.75" customHeight="1">
      <c r="A936" s="9"/>
      <c r="B936" s="9"/>
      <c r="C936" s="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12"/>
      <c r="Q936" s="12"/>
      <c r="R936" s="12"/>
      <c r="S936" s="12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ht="12.75" customHeight="1">
      <c r="A937" s="9"/>
      <c r="B937" s="9"/>
      <c r="C937" s="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12"/>
      <c r="Q937" s="12"/>
      <c r="R937" s="12"/>
      <c r="S937" s="12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ht="12.75" customHeight="1">
      <c r="A938" s="9"/>
      <c r="B938" s="9"/>
      <c r="C938" s="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12"/>
      <c r="Q938" s="12"/>
      <c r="R938" s="12"/>
      <c r="S938" s="12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ht="12.75" customHeight="1">
      <c r="A939" s="9"/>
      <c r="B939" s="9"/>
      <c r="C939" s="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12"/>
      <c r="Q939" s="12"/>
      <c r="R939" s="12"/>
      <c r="S939" s="12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ht="12.75" customHeight="1">
      <c r="A940" s="9"/>
      <c r="B940" s="9"/>
      <c r="C940" s="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12"/>
      <c r="Q940" s="12"/>
      <c r="R940" s="12"/>
      <c r="S940" s="12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ht="12.75" customHeight="1">
      <c r="A941" s="9"/>
      <c r="B941" s="9"/>
      <c r="C941" s="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12"/>
      <c r="Q941" s="12"/>
      <c r="R941" s="12"/>
      <c r="S941" s="12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ht="12.75" customHeight="1">
      <c r="A942" s="9"/>
      <c r="B942" s="9"/>
      <c r="C942" s="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12"/>
      <c r="Q942" s="12"/>
      <c r="R942" s="12"/>
      <c r="S942" s="12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ht="12.75" customHeight="1">
      <c r="A943" s="9"/>
      <c r="B943" s="9"/>
      <c r="C943" s="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12"/>
      <c r="Q943" s="12"/>
      <c r="R943" s="12"/>
      <c r="S943" s="12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ht="12.75" customHeight="1">
      <c r="A944" s="9"/>
      <c r="B944" s="9"/>
      <c r="C944" s="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12"/>
      <c r="Q944" s="12"/>
      <c r="R944" s="12"/>
      <c r="S944" s="12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ht="12.75" customHeight="1">
      <c r="A945" s="9"/>
      <c r="B945" s="9"/>
      <c r="C945" s="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12"/>
      <c r="Q945" s="12"/>
      <c r="R945" s="12"/>
      <c r="S945" s="12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ht="12.75" customHeight="1">
      <c r="A946" s="9"/>
      <c r="B946" s="9"/>
      <c r="C946" s="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12"/>
      <c r="Q946" s="12"/>
      <c r="R946" s="12"/>
      <c r="S946" s="12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ht="12.75" customHeight="1">
      <c r="A947" s="9"/>
      <c r="B947" s="9"/>
      <c r="C947" s="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12"/>
      <c r="Q947" s="12"/>
      <c r="R947" s="12"/>
      <c r="S947" s="12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ht="12.75" customHeight="1">
      <c r="A948" s="9"/>
      <c r="B948" s="9"/>
      <c r="C948" s="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12"/>
      <c r="Q948" s="12"/>
      <c r="R948" s="12"/>
      <c r="S948" s="12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ht="12.75" customHeight="1">
      <c r="A949" s="9"/>
      <c r="B949" s="9"/>
      <c r="C949" s="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12"/>
      <c r="Q949" s="12"/>
      <c r="R949" s="12"/>
      <c r="S949" s="12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ht="12.75" customHeight="1">
      <c r="A950" s="9"/>
      <c r="B950" s="9"/>
      <c r="C950" s="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12"/>
      <c r="Q950" s="12"/>
      <c r="R950" s="12"/>
      <c r="S950" s="12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ht="12.75" customHeight="1">
      <c r="A951" s="9"/>
      <c r="B951" s="9"/>
      <c r="C951" s="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12"/>
      <c r="Q951" s="12"/>
      <c r="R951" s="12"/>
      <c r="S951" s="12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ht="12.75" customHeight="1">
      <c r="A952" s="9"/>
      <c r="B952" s="9"/>
      <c r="C952" s="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12"/>
      <c r="Q952" s="12"/>
      <c r="R952" s="12"/>
      <c r="S952" s="12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ht="12.75" customHeight="1">
      <c r="A953" s="9"/>
      <c r="B953" s="9"/>
      <c r="C953" s="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12"/>
      <c r="Q953" s="12"/>
      <c r="R953" s="12"/>
      <c r="S953" s="12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ht="12.75" customHeight="1">
      <c r="A954" s="9"/>
      <c r="B954" s="9"/>
      <c r="C954" s="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12"/>
      <c r="Q954" s="12"/>
      <c r="R954" s="12"/>
      <c r="S954" s="12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ht="12.75" customHeight="1">
      <c r="A955" s="9"/>
      <c r="B955" s="9"/>
      <c r="C955" s="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12"/>
      <c r="Q955" s="12"/>
      <c r="R955" s="12"/>
      <c r="S955" s="12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ht="12.75" customHeight="1">
      <c r="A956" s="9"/>
      <c r="B956" s="9"/>
      <c r="C956" s="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12"/>
      <c r="Q956" s="12"/>
      <c r="R956" s="12"/>
      <c r="S956" s="12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ht="12.75" customHeight="1">
      <c r="A957" s="9"/>
      <c r="B957" s="9"/>
      <c r="C957" s="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12"/>
      <c r="Q957" s="12"/>
      <c r="R957" s="12"/>
      <c r="S957" s="12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ht="12.75" customHeight="1">
      <c r="A958" s="9"/>
      <c r="B958" s="9"/>
      <c r="C958" s="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12"/>
      <c r="Q958" s="12"/>
      <c r="R958" s="12"/>
      <c r="S958" s="12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ht="12.75" customHeight="1">
      <c r="A959" s="9"/>
      <c r="B959" s="9"/>
      <c r="C959" s="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12"/>
      <c r="Q959" s="12"/>
      <c r="R959" s="12"/>
      <c r="S959" s="12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ht="12.75" customHeight="1">
      <c r="A960" s="9"/>
      <c r="B960" s="9"/>
      <c r="C960" s="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12"/>
      <c r="Q960" s="12"/>
      <c r="R960" s="12"/>
      <c r="S960" s="12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ht="12.75" customHeight="1">
      <c r="A961" s="9"/>
      <c r="B961" s="9"/>
      <c r="C961" s="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12"/>
      <c r="Q961" s="12"/>
      <c r="R961" s="12"/>
      <c r="S961" s="12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ht="12.75" customHeight="1">
      <c r="A962" s="9"/>
      <c r="B962" s="9"/>
      <c r="C962" s="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12"/>
      <c r="Q962" s="12"/>
      <c r="R962" s="12"/>
      <c r="S962" s="12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ht="12.75" customHeight="1">
      <c r="A963" s="9"/>
      <c r="B963" s="9"/>
      <c r="C963" s="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12"/>
      <c r="Q963" s="12"/>
      <c r="R963" s="12"/>
      <c r="S963" s="12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ht="12.75" customHeight="1">
      <c r="A964" s="9"/>
      <c r="B964" s="9"/>
      <c r="C964" s="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12"/>
      <c r="Q964" s="12"/>
      <c r="R964" s="12"/>
      <c r="S964" s="12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ht="12.75" customHeight="1">
      <c r="A965" s="9"/>
      <c r="B965" s="9"/>
      <c r="C965" s="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12"/>
      <c r="Q965" s="12"/>
      <c r="R965" s="12"/>
      <c r="S965" s="12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ht="12.75" customHeight="1">
      <c r="A966" s="9"/>
      <c r="B966" s="9"/>
      <c r="C966" s="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12"/>
      <c r="Q966" s="12"/>
      <c r="R966" s="12"/>
      <c r="S966" s="12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ht="12.75" customHeight="1">
      <c r="A967" s="9"/>
      <c r="B967" s="9"/>
      <c r="C967" s="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12"/>
      <c r="Q967" s="12"/>
      <c r="R967" s="12"/>
      <c r="S967" s="12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ht="12.75" customHeight="1">
      <c r="A968" s="9"/>
      <c r="B968" s="9"/>
      <c r="C968" s="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12"/>
      <c r="Q968" s="12"/>
      <c r="R968" s="12"/>
      <c r="S968" s="12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ht="12.75" customHeight="1">
      <c r="A969" s="9"/>
      <c r="B969" s="9"/>
      <c r="C969" s="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12"/>
      <c r="Q969" s="12"/>
      <c r="R969" s="12"/>
      <c r="S969" s="12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ht="12.75" customHeight="1">
      <c r="A970" s="9"/>
      <c r="B970" s="9"/>
      <c r="C970" s="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12"/>
      <c r="Q970" s="12"/>
      <c r="R970" s="12"/>
      <c r="S970" s="12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ht="12.75" customHeight="1">
      <c r="A971" s="9"/>
      <c r="B971" s="9"/>
      <c r="C971" s="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12"/>
      <c r="Q971" s="12"/>
      <c r="R971" s="12"/>
      <c r="S971" s="12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ht="12.75" customHeight="1">
      <c r="A972" s="9"/>
      <c r="B972" s="9"/>
      <c r="C972" s="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12"/>
      <c r="Q972" s="12"/>
      <c r="R972" s="12"/>
      <c r="S972" s="12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ht="12.75" customHeight="1">
      <c r="A973" s="9"/>
      <c r="B973" s="9"/>
      <c r="C973" s="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12"/>
      <c r="Q973" s="12"/>
      <c r="R973" s="12"/>
      <c r="S973" s="12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ht="12.75" customHeight="1">
      <c r="A974" s="9"/>
      <c r="B974" s="9"/>
      <c r="C974" s="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12"/>
      <c r="Q974" s="12"/>
      <c r="R974" s="12"/>
      <c r="S974" s="12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ht="12.75" customHeight="1">
      <c r="A975" s="9"/>
      <c r="B975" s="9"/>
      <c r="C975" s="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12"/>
      <c r="Q975" s="12"/>
      <c r="R975" s="12"/>
      <c r="S975" s="12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ht="12.75" customHeight="1">
      <c r="A976" s="9"/>
      <c r="B976" s="9"/>
      <c r="C976" s="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12"/>
      <c r="Q976" s="12"/>
      <c r="R976" s="12"/>
      <c r="S976" s="12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ht="12.75" customHeight="1">
      <c r="A977" s="9"/>
      <c r="B977" s="9"/>
      <c r="C977" s="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12"/>
      <c r="Q977" s="12"/>
      <c r="R977" s="12"/>
      <c r="S977" s="12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ht="12.75" customHeight="1">
      <c r="A978" s="9"/>
      <c r="B978" s="9"/>
      <c r="C978" s="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12"/>
      <c r="Q978" s="12"/>
      <c r="R978" s="12"/>
      <c r="S978" s="12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ht="12.75" customHeight="1">
      <c r="A979" s="9"/>
      <c r="B979" s="9"/>
      <c r="C979" s="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12"/>
      <c r="Q979" s="12"/>
      <c r="R979" s="12"/>
      <c r="S979" s="12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ht="12.75" customHeight="1">
      <c r="A980" s="9"/>
      <c r="B980" s="9"/>
      <c r="C980" s="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12"/>
      <c r="Q980" s="12"/>
      <c r="R980" s="12"/>
      <c r="S980" s="12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ht="12.75" customHeight="1">
      <c r="A981" s="9"/>
      <c r="B981" s="9"/>
      <c r="C981" s="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12"/>
      <c r="Q981" s="12"/>
      <c r="R981" s="12"/>
      <c r="S981" s="12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ht="12.75" customHeight="1">
      <c r="A982" s="9"/>
      <c r="B982" s="9"/>
      <c r="C982" s="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12"/>
      <c r="Q982" s="12"/>
      <c r="R982" s="12"/>
      <c r="S982" s="12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ht="12.75" customHeight="1">
      <c r="A983" s="9"/>
      <c r="B983" s="9"/>
      <c r="C983" s="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12"/>
      <c r="Q983" s="12"/>
      <c r="R983" s="12"/>
      <c r="S983" s="12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ht="12.75" customHeight="1">
      <c r="A984" s="9"/>
      <c r="B984" s="9"/>
      <c r="C984" s="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12"/>
      <c r="Q984" s="12"/>
      <c r="R984" s="12"/>
      <c r="S984" s="12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ht="12.75" customHeight="1">
      <c r="A985" s="9"/>
      <c r="B985" s="9"/>
      <c r="C985" s="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12"/>
      <c r="Q985" s="12"/>
      <c r="R985" s="12"/>
      <c r="S985" s="12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ht="12.75" customHeight="1">
      <c r="A986" s="9"/>
      <c r="B986" s="9"/>
      <c r="C986" s="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12"/>
      <c r="Q986" s="12"/>
      <c r="R986" s="12"/>
      <c r="S986" s="12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ht="12.75" customHeight="1">
      <c r="A987" s="9"/>
      <c r="B987" s="9"/>
      <c r="C987" s="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12"/>
      <c r="Q987" s="12"/>
      <c r="R987" s="12"/>
      <c r="S987" s="12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ht="12.75" customHeight="1">
      <c r="A988" s="9"/>
      <c r="B988" s="9"/>
      <c r="C988" s="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12"/>
      <c r="Q988" s="12"/>
      <c r="R988" s="12"/>
      <c r="S988" s="12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ht="12.75" customHeight="1">
      <c r="A989" s="9"/>
      <c r="B989" s="9"/>
      <c r="C989" s="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12"/>
      <c r="Q989" s="12"/>
      <c r="R989" s="12"/>
      <c r="S989" s="12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ht="12.75" customHeight="1">
      <c r="A990" s="9"/>
      <c r="B990" s="9"/>
      <c r="C990" s="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12"/>
      <c r="Q990" s="12"/>
      <c r="R990" s="12"/>
      <c r="S990" s="12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ht="12.75" customHeight="1">
      <c r="A991" s="9"/>
      <c r="B991" s="9"/>
      <c r="C991" s="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12"/>
      <c r="Q991" s="12"/>
      <c r="R991" s="12"/>
      <c r="S991" s="12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ht="12.75" customHeight="1">
      <c r="A992" s="9"/>
      <c r="B992" s="9"/>
      <c r="C992" s="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12"/>
      <c r="Q992" s="12"/>
      <c r="R992" s="12"/>
      <c r="S992" s="12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ht="12.75" customHeight="1">
      <c r="A993" s="9"/>
      <c r="B993" s="9"/>
      <c r="C993" s="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12"/>
      <c r="Q993" s="12"/>
      <c r="R993" s="12"/>
      <c r="S993" s="12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ht="12.75" customHeight="1">
      <c r="A994" s="9"/>
      <c r="B994" s="9"/>
      <c r="C994" s="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12"/>
      <c r="Q994" s="12"/>
      <c r="R994" s="12"/>
      <c r="S994" s="12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ht="12.75" customHeight="1">
      <c r="A995" s="9"/>
      <c r="B995" s="9"/>
      <c r="C995" s="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12"/>
      <c r="Q995" s="12"/>
      <c r="R995" s="12"/>
      <c r="S995" s="12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ht="12.75" customHeight="1">
      <c r="A996" s="9"/>
      <c r="B996" s="9"/>
      <c r="C996" s="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12"/>
      <c r="Q996" s="12"/>
      <c r="R996" s="12"/>
      <c r="S996" s="12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ht="12.75" customHeight="1">
      <c r="A997" s="9"/>
      <c r="B997" s="9"/>
      <c r="C997" s="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12"/>
      <c r="Q997" s="12"/>
      <c r="R997" s="12"/>
      <c r="S997" s="12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ht="12.75" customHeight="1">
      <c r="A998" s="9"/>
      <c r="B998" s="9"/>
      <c r="C998" s="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12"/>
      <c r="Q998" s="12"/>
      <c r="R998" s="12"/>
      <c r="S998" s="12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ht="12.75" customHeight="1">
      <c r="A999" s="9"/>
      <c r="B999" s="9"/>
      <c r="C999" s="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12"/>
      <c r="Q999" s="12"/>
      <c r="R999" s="12"/>
      <c r="S999" s="12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ht="12.75" customHeight="1">
      <c r="A1000" s="9"/>
      <c r="B1000" s="9"/>
      <c r="C1000" s="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12"/>
      <c r="Q1000" s="12"/>
      <c r="R1000" s="12"/>
      <c r="S1000" s="12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</sheetData>
  <mergeCells count="9">
    <mergeCell ref="D7:G7"/>
    <mergeCell ref="H7:K7"/>
    <mergeCell ref="U7:U8"/>
    <mergeCell ref="T7:T8"/>
    <mergeCell ref="L7:O7"/>
    <mergeCell ref="P7:S7"/>
    <mergeCell ref="V7:V8"/>
    <mergeCell ref="B7:B8"/>
    <mergeCell ref="C7:C8"/>
  </mergeCells>
  <conditionalFormatting sqref="C9:C26 C28:C29 C31:C39 C41:C47 C49:C57 C59:C63 C65:C70 C72:C77 C79 C81:C82 C84:C94">
    <cfRule type="expression" dxfId="1" priority="1">
      <formula>MOD(ROW(),2)</formula>
    </cfRule>
  </conditionalFormatting>
  <conditionalFormatting sqref="D9:O9 D28:O29 D31:O39 D41:O47 D49:O57 D59:O63 D65:O70 D72:O77 D79:O79 D81:O82 D84:O94 D11:O26 D10:F10 T11:T26 T84:T94 T81:T82 T79 T72:T77 T65:T70 T59:T63 T49:T57 T41:T47 T31:T39 T28:T29 T9 V28:V29 V31:V39 V41:V47 V49:V57 V59:V63 V65:V70 V72:V77 V79 V81:V82 V84:V94 V11:V26 V9">
    <cfRule type="expression" dxfId="0" priority="2">
      <formula>MOD(ROW(),2)</formula>
    </cfRule>
  </conditionalFormatting>
  <conditionalFormatting sqref="C30">
    <cfRule type="expression" dxfId="1" priority="3">
      <formula>MOD(ROW(),2)</formula>
    </cfRule>
  </conditionalFormatting>
  <conditionalFormatting sqref="D30:F30">
    <cfRule type="expression" dxfId="0" priority="4">
      <formula>MOD(ROW(),2)</formula>
    </cfRule>
  </conditionalFormatting>
  <conditionalFormatting sqref="C40">
    <cfRule type="expression" dxfId="1" priority="5">
      <formula>MOD(ROW(),2)</formula>
    </cfRule>
  </conditionalFormatting>
  <conditionalFormatting sqref="D40:F40">
    <cfRule type="expression" dxfId="0" priority="6">
      <formula>MOD(ROW(),2)</formula>
    </cfRule>
  </conditionalFormatting>
  <conditionalFormatting sqref="C48">
    <cfRule type="expression" dxfId="1" priority="7">
      <formula>MOD(ROW(),2)</formula>
    </cfRule>
  </conditionalFormatting>
  <conditionalFormatting sqref="D48:F48">
    <cfRule type="expression" dxfId="0" priority="8">
      <formula>MOD(ROW(),2)</formula>
    </cfRule>
  </conditionalFormatting>
  <conditionalFormatting sqref="C58">
    <cfRule type="expression" dxfId="1" priority="9">
      <formula>MOD(ROW(),2)</formula>
    </cfRule>
  </conditionalFormatting>
  <conditionalFormatting sqref="D58:F58">
    <cfRule type="expression" dxfId="0" priority="10">
      <formula>MOD(ROW(),2)</formula>
    </cfRule>
  </conditionalFormatting>
  <conditionalFormatting sqref="C64">
    <cfRule type="expression" dxfId="1" priority="11">
      <formula>MOD(ROW(),2)</formula>
    </cfRule>
  </conditionalFormatting>
  <conditionalFormatting sqref="D64:F64">
    <cfRule type="expression" dxfId="0" priority="12">
      <formula>MOD(ROW(),2)</formula>
    </cfRule>
  </conditionalFormatting>
  <conditionalFormatting sqref="C78">
    <cfRule type="expression" dxfId="1" priority="13">
      <formula>MOD(ROW(),2)</formula>
    </cfRule>
  </conditionalFormatting>
  <conditionalFormatting sqref="D78:F78">
    <cfRule type="expression" dxfId="0" priority="14">
      <formula>MOD(ROW(),2)</formula>
    </cfRule>
  </conditionalFormatting>
  <conditionalFormatting sqref="C80">
    <cfRule type="expression" dxfId="1" priority="15">
      <formula>MOD(ROW(),2)</formula>
    </cfRule>
  </conditionalFormatting>
  <conditionalFormatting sqref="D80:F80">
    <cfRule type="expression" dxfId="0" priority="16">
      <formula>MOD(ROW(),2)</formula>
    </cfRule>
  </conditionalFormatting>
  <conditionalFormatting sqref="V83">
    <cfRule type="expression" dxfId="0" priority="17">
      <formula>MOD(ROW(),2)</formula>
    </cfRule>
  </conditionalFormatting>
  <conditionalFormatting sqref="P9 P28:P29 P31:P39 P41:P47 P49:P57 P59:P63 P65:P70 P72:P77 P79 P81:P82 P84:P94 P11:P26">
    <cfRule type="expression" dxfId="0" priority="18">
      <formula>MOD(ROW(),2)</formula>
    </cfRule>
  </conditionalFormatting>
  <conditionalFormatting sqref="Q9 Q28:Q29 Q31:Q39 Q41:Q47 Q49:Q57 Q59:Q63 Q65:Q70 Q72:Q77 Q79 Q81:Q82 Q84:Q94 Q11:Q26">
    <cfRule type="expression" dxfId="0" priority="19">
      <formula>MOD(ROW(),2)</formula>
    </cfRule>
  </conditionalFormatting>
  <conditionalFormatting sqref="R9:S9 R28:S29 R31:S39 R41:S47 R49:S57 R59:S63 R65:S70 R72:S77 R79:S79 R81:S82 R84:S94 R11:S26">
    <cfRule type="expression" dxfId="0" priority="20">
      <formula>MOD(ROW(),2)</formula>
    </cfRule>
  </conditionalFormatting>
  <conditionalFormatting sqref="U9 U11:U26 U28:U29 U31:U39 U41:U47 U49:U57 U59:U63 U65:U70 U72:U77 U79 U81:U94">
    <cfRule type="expression" dxfId="0" priority="21">
      <formula>MOD(ROW(),2)</formula>
    </cfRule>
  </conditionalFormatting>
  <conditionalFormatting sqref="C83">
    <cfRule type="expression" dxfId="1" priority="22">
      <formula>MOD(ROW(),2)</formula>
    </cfRule>
  </conditionalFormatting>
  <conditionalFormatting sqref="D83:F83">
    <cfRule type="expression" dxfId="0" priority="23">
      <formula>MOD(ROW(),2)</formula>
    </cfRule>
  </conditionalFormatting>
  <drawing r:id="rId1"/>
  <extLst>
    <ext uri="{05C60535-1F16-4fd2-B633-F4F36F0B64E0}">
      <x14:sparklineGroups>
        <x14:sparklineGroup displayEmptyCellsAs="gap">
          <x14:colorSeries rgb="FF244061"/>
          <x14:sparklines>
            <x14:sparkline>
              <xm:f>energy_cases_tier2!D9:P9</xm:f>
              <xm:sqref>T9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energy_cases_tier2!D10:P10</xm:f>
              <xm:sqref>T10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energy_cases_tier2!D11:P11</xm:f>
              <xm:sqref>T11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energy_cases_tier2!D12:P12</xm:f>
              <xm:sqref>T12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energy_cases_tier2!D13:P13</xm:f>
              <xm:sqref>T13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energy_cases_tier2!D14:P14</xm:f>
              <xm:sqref>T14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energy_cases_tier2!D15:P15</xm:f>
              <xm:sqref>T15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energy_cases_tier2!D16:P16</xm:f>
              <xm:sqref>T16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energy_cases_tier2!D17:P17</xm:f>
              <xm:sqref>T17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energy_cases_tier2!D18:P18</xm:f>
              <xm:sqref>T18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energy_cases_tier2!D19:P19</xm:f>
              <xm:sqref>T19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energy_cases_tier2!D20:P20</xm:f>
              <xm:sqref>T20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energy_cases_tier2!D21:P21</xm:f>
              <xm:sqref>T21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energy_cases_tier2!D22:P22</xm:f>
              <xm:sqref>T22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energy_cases_tier2!D23:P23</xm:f>
              <xm:sqref>T23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energy_cases_tier2!D24:P24</xm:f>
              <xm:sqref>T24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energy_cases_tier2!D25:P25</xm:f>
              <xm:sqref>T25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energy_cases_tier2!D26:P26</xm:f>
              <xm:sqref>T26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energy_cases_tier2!D27:P27</xm:f>
              <xm:sqref>T27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energy_cases_tier2!D28:P28</xm:f>
              <xm:sqref>T28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energy_cases_tier2!D29:P29</xm:f>
              <xm:sqref>T29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energy_cases_tier2!D30:P30</xm:f>
              <xm:sqref>T30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energy_cases_tier2!D31:P31</xm:f>
              <xm:sqref>T31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energy_cases_tier2!D32:P32</xm:f>
              <xm:sqref>T32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energy_cases_tier2!D33:P33</xm:f>
              <xm:sqref>T33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energy_cases_tier2!D34:P34</xm:f>
              <xm:sqref>T34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energy_cases_tier2!D35:P35</xm:f>
              <xm:sqref>T35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energy_cases_tier2!D36:P36</xm:f>
              <xm:sqref>T36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energy_cases_tier2!D37:P37</xm:f>
              <xm:sqref>T37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energy_cases_tier2!D38:P38</xm:f>
              <xm:sqref>T38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energy_cases_tier2!D39:P39</xm:f>
              <xm:sqref>T39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energy_cases_tier2!D40:P40</xm:f>
              <xm:sqref>T40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energy_cases_tier2!D41:P41</xm:f>
              <xm:sqref>T41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energy_cases_tier2!D42:P42</xm:f>
              <xm:sqref>T42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energy_cases_tier2!D43:P43</xm:f>
              <xm:sqref>T43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energy_cases_tier2!D44:P44</xm:f>
              <xm:sqref>T44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energy_cases_tier2!D45:P45</xm:f>
              <xm:sqref>T45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energy_cases_tier2!D46:P46</xm:f>
              <xm:sqref>T46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energy_cases_tier2!D47:P47</xm:f>
              <xm:sqref>T47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energy_cases_tier2!D48:P48</xm:f>
              <xm:sqref>T48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energy_cases_tier2!D49:P49</xm:f>
              <xm:sqref>T49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energy_cases_tier2!D50:P50</xm:f>
              <xm:sqref>T50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energy_cases_tier2!D51:P51</xm:f>
              <xm:sqref>T51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energy_cases_tier2!D52:P52</xm:f>
              <xm:sqref>T52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energy_cases_tier2!D53:P53</xm:f>
              <xm:sqref>T53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energy_cases_tier2!D54:P54</xm:f>
              <xm:sqref>T54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energy_cases_tier2!D55:P55</xm:f>
              <xm:sqref>T55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energy_cases_tier2!D56:P56</xm:f>
              <xm:sqref>T56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energy_cases_tier2!D57:P57</xm:f>
              <xm:sqref>T57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energy_cases_tier2!D58:P58</xm:f>
              <xm:sqref>T58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energy_cases_tier2!D59:P59</xm:f>
              <xm:sqref>T59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energy_cases_tier2!D60:P60</xm:f>
              <xm:sqref>T60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energy_cases_tier2!D61:P61</xm:f>
              <xm:sqref>T61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energy_cases_tier2!D62:P62</xm:f>
              <xm:sqref>T62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energy_cases_tier2!D63:P63</xm:f>
              <xm:sqref>T63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energy_cases_tier2!D64:P64</xm:f>
              <xm:sqref>T64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energy_cases_tier2!D65:P65</xm:f>
              <xm:sqref>T65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energy_cases_tier2!D66:P66</xm:f>
              <xm:sqref>T66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energy_cases_tier2!D67:P67</xm:f>
              <xm:sqref>T67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energy_cases_tier2!D68:P68</xm:f>
              <xm:sqref>T68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energy_cases_tier2!D69:P69</xm:f>
              <xm:sqref>T69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energy_cases_tier2!D70:P70</xm:f>
              <xm:sqref>T70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energy_cases_tier2!D71:P71</xm:f>
              <xm:sqref>T71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energy_cases_tier2!D72:P72</xm:f>
              <xm:sqref>T72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energy_cases_tier2!D73:P73</xm:f>
              <xm:sqref>T73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energy_cases_tier2!D74:P74</xm:f>
              <xm:sqref>T74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energy_cases_tier2!D75:P75</xm:f>
              <xm:sqref>T75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energy_cases_tier2!D76:P76</xm:f>
              <xm:sqref>T76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energy_cases_tier2!D77:P77</xm:f>
              <xm:sqref>T77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energy_cases_tier2!D78:P78</xm:f>
              <xm:sqref>T78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energy_cases_tier2!D79:P79</xm:f>
              <xm:sqref>T79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energy_cases_tier2!D80:P80</xm:f>
              <xm:sqref>T80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energy_cases_tier2!D81:P81</xm:f>
              <xm:sqref>T81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energy_cases_tier2!D82:P82</xm:f>
              <xm:sqref>T82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energy_cases_tier2!D83:P83</xm:f>
              <xm:sqref>T83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energy_cases_tier2!D84:P84</xm:f>
              <xm:sqref>T84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energy_cases_tier2!D85:P85</xm:f>
              <xm:sqref>T85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energy_cases_tier2!D86:P86</xm:f>
              <xm:sqref>T86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energy_cases_tier2!D87:P87</xm:f>
              <xm:sqref>T87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energy_cases_tier2!D88:P88</xm:f>
              <xm:sqref>T88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energy_cases_tier2!D89:P89</xm:f>
              <xm:sqref>T89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energy_cases_tier2!D90:P90</xm:f>
              <xm:sqref>T90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energy_cases_tier2!D91:P91</xm:f>
              <xm:sqref>T91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energy_cases_tier2!D92:P92</xm:f>
              <xm:sqref>T92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energy_cases_tier2!D93:P93</xm:f>
              <xm:sqref>T93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energy_cases_tier2!D94:P94</xm:f>
              <xm:sqref>T94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energy_cases_tier2!D95:P95</xm:f>
              <xm:sqref>T95</xm:sqref>
            </x14:sparkline>
          </x14:sparklines>
        </x14:sparklineGroup>
        <x14:sparklineGroup displayEmptyCellsAs="gap">
          <x14:colorSeries rgb="FF244061"/>
          <x14:sparklines>
            <x14:sparkline>
              <xm:f>energy_cases_tier2!D96:P96</xm:f>
              <xm:sqref>T96</xm:sqref>
            </x14:sparkline>
          </x14:sparklines>
        </x14:sparklineGroup>
      </x14:sparklineGroups>
    </ext>
  </extLst>
</worksheet>
</file>