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256" windowHeight="1437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43" i="1" l="1"/>
  <c r="E49" i="1"/>
  <c r="E45" i="1"/>
  <c r="E43" i="1"/>
  <c r="B43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<sst xmlns="http://schemas.openxmlformats.org/spreadsheetml/2006/main" count="32" uniqueCount="23">
  <si>
    <t>2012-13</t>
  </si>
  <si>
    <t>2013-14</t>
  </si>
  <si>
    <t>2014-15</t>
  </si>
  <si>
    <t>2015/16</t>
  </si>
  <si>
    <t>Q1</t>
  </si>
  <si>
    <t>Q2</t>
  </si>
  <si>
    <t>Q3</t>
  </si>
  <si>
    <t>Q4</t>
  </si>
  <si>
    <t>Unknown</t>
  </si>
  <si>
    <t>Billing errors</t>
  </si>
  <si>
    <t>Customer Service failure</t>
  </si>
  <si>
    <t>Debt/Disconnections</t>
  </si>
  <si>
    <t>Distribution/Transportation</t>
  </si>
  <si>
    <t>Information</t>
  </si>
  <si>
    <t>Marketing</t>
  </si>
  <si>
    <t>Metering</t>
  </si>
  <si>
    <t>PPMs</t>
  </si>
  <si>
    <t>Price Comparison Services</t>
  </si>
  <si>
    <t>Smart Meters</t>
  </si>
  <si>
    <t>Transfers</t>
  </si>
  <si>
    <t>Grand Total</t>
  </si>
  <si>
    <t>Other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</si>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</sst>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Open Sans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427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4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right"/>
    </xf>
    <xf numFmtId="0" fontId="4" fillId="6" borderId="0" xfId="0" applyFont="1" applyFill="1" applyAlignment="1">
      <alignment horizontal="right"/>
    </xf>
    <xf numFmtId="0" fontId="5" fillId="6" borderId="0" xfId="0" applyFont="1" applyFill="1"/>
    <xf numFmtId="164" fontId="5" fillId="0" borderId="0" xfId="1" applyNumberFormat="1" applyFont="1"/>
    <xf numFmtId="164" fontId="4" fillId="0" borderId="0" xfId="1" applyNumberFormat="1" applyFont="1"/>
    <xf numFmtId="0" fontId="3" fillId="7" borderId="0" xfId="0" applyFont="1" applyFill="1"/>
    <xf numFmtId="164" fontId="3" fillId="7" borderId="0" xfId="1" applyNumberFormat="1" applyFont="1" applyFill="1"/>
    <xf numFmtId="164" fontId="0" fillId="0" borderId="0" xfId="0" applyNumberFormat="1"/>
    <xf numFmtId="43" fontId="0" fillId="0" borderId="0" xfId="0" applyNumberFormat="1"/>
    <xf numFmtId="3" fontId="0" fillId="0" borderId="0" xfId="0" applyNumberFormat="1"/>
    <xf numFmtId="3" fontId="6" fillId="0" borderId="1" xfId="0" applyNumberFormat="1" applyFont="1" applyBorder="1" applyAlignment="1">
      <alignment horizontal="right" vertical="center" wrapText="1"/>
    </xf>
    <xf numFmtId="0" fontId="2" fillId="2" borderId="0" xfId="0" applyFont="1" applyFill="1" applyAlignment="1">
      <alignment vertical="top"/>
    </xf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6278"/>
      <color rgb="FFC2BDDE"/>
      <color rgb="FFA6D6AE"/>
      <color rgb="FFFCBB69"/>
      <color rgb="FF004C8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workbookViewId="0">
      <selection activeCell="O1" sqref="O1:O1048576"/>
    </sheetView>
  </sheetViews>
  <sheetFormatPr defaultRowHeight="15"/>
  <cols>
    <col min="1" max="1" width="20.453125" customWidth="1"/>
  </cols>
  <sheetData>
    <row r="1" spans="1:15">
      <c r="A1" s="13" t="s">
        <v>22</v>
      </c>
      <c r="B1" s="14" t="s">
        <v>0</v>
      </c>
      <c r="C1" s="14"/>
      <c r="D1" s="14"/>
      <c r="E1" s="14"/>
      <c r="F1" s="15" t="s">
        <v>1</v>
      </c>
      <c r="G1" s="15"/>
      <c r="H1" s="15"/>
      <c r="I1" s="15"/>
      <c r="J1" s="14" t="s">
        <v>2</v>
      </c>
      <c r="K1" s="14"/>
      <c r="L1" s="14"/>
      <c r="M1" s="14"/>
      <c r="N1" s="1" t="s">
        <v>3</v>
      </c>
    </row>
    <row r="2" spans="1:15">
      <c r="A2" s="13"/>
      <c r="B2" s="2" t="s">
        <v>4</v>
      </c>
      <c r="C2" s="2" t="s">
        <v>5</v>
      </c>
      <c r="D2" s="2" t="s">
        <v>6</v>
      </c>
      <c r="E2" s="2" t="s">
        <v>7</v>
      </c>
      <c r="F2" s="3" t="s">
        <v>4</v>
      </c>
      <c r="G2" s="3" t="s">
        <v>5</v>
      </c>
      <c r="H2" s="3" t="s">
        <v>6</v>
      </c>
      <c r="I2" s="3" t="s">
        <v>7</v>
      </c>
      <c r="J2" s="2" t="s">
        <v>4</v>
      </c>
      <c r="K2" s="2" t="s">
        <v>5</v>
      </c>
      <c r="L2" s="2" t="s">
        <v>6</v>
      </c>
      <c r="M2" s="2" t="s">
        <v>7</v>
      </c>
      <c r="N2" s="3" t="s">
        <v>4</v>
      </c>
    </row>
    <row r="3" spans="1:15">
      <c r="A3" s="4" t="s">
        <v>9</v>
      </c>
      <c r="B3" s="5">
        <v>2986</v>
      </c>
      <c r="C3" s="5">
        <v>2750</v>
      </c>
      <c r="D3" s="5">
        <v>2569</v>
      </c>
      <c r="E3" s="5">
        <v>2098</v>
      </c>
      <c r="F3" s="5">
        <v>2280</v>
      </c>
      <c r="G3" s="5">
        <v>2074</v>
      </c>
      <c r="H3" s="5">
        <v>1797</v>
      </c>
      <c r="I3" s="5">
        <v>2027</v>
      </c>
      <c r="J3" s="5">
        <v>2732</v>
      </c>
      <c r="K3" s="5">
        <v>2768</v>
      </c>
      <c r="L3" s="5">
        <v>2415</v>
      </c>
      <c r="M3" s="5">
        <v>2321</v>
      </c>
      <c r="N3" s="6">
        <v>2193</v>
      </c>
    </row>
    <row r="4" spans="1:15">
      <c r="A4" s="4" t="s">
        <v>13</v>
      </c>
      <c r="B4" s="5">
        <v>3675</v>
      </c>
      <c r="C4" s="5">
        <v>3363</v>
      </c>
      <c r="D4" s="5">
        <v>4755</v>
      </c>
      <c r="E4" s="5">
        <v>2269</v>
      </c>
      <c r="F4" s="5">
        <v>2200</v>
      </c>
      <c r="G4" s="5">
        <v>1898</v>
      </c>
      <c r="H4" s="5">
        <v>3065</v>
      </c>
      <c r="I4" s="5">
        <v>2287</v>
      </c>
      <c r="J4" s="5">
        <v>2672</v>
      </c>
      <c r="K4" s="5">
        <v>2008</v>
      </c>
      <c r="L4" s="5">
        <v>1826</v>
      </c>
      <c r="M4" s="5">
        <v>2130</v>
      </c>
      <c r="N4" s="6">
        <v>1108</v>
      </c>
    </row>
    <row r="5" spans="1:15">
      <c r="A5" s="4" t="s">
        <v>15</v>
      </c>
      <c r="B5" s="5">
        <v>797</v>
      </c>
      <c r="C5" s="5">
        <v>836</v>
      </c>
      <c r="D5" s="5">
        <v>799</v>
      </c>
      <c r="E5" s="5">
        <v>590</v>
      </c>
      <c r="F5" s="5">
        <v>612</v>
      </c>
      <c r="G5" s="5">
        <v>489</v>
      </c>
      <c r="H5" s="5">
        <v>509</v>
      </c>
      <c r="I5" s="5">
        <v>682</v>
      </c>
      <c r="J5" s="5">
        <v>801</v>
      </c>
      <c r="K5" s="5">
        <v>819</v>
      </c>
      <c r="L5" s="5">
        <v>776</v>
      </c>
      <c r="M5" s="5">
        <v>1202</v>
      </c>
      <c r="N5" s="6">
        <v>918</v>
      </c>
    </row>
    <row r="6" spans="1:15">
      <c r="A6" s="4" t="s">
        <v>11</v>
      </c>
      <c r="B6" s="5">
        <v>648</v>
      </c>
      <c r="C6" s="5">
        <v>695</v>
      </c>
      <c r="D6" s="5">
        <v>639</v>
      </c>
      <c r="E6" s="5">
        <v>548</v>
      </c>
      <c r="F6" s="5">
        <v>615</v>
      </c>
      <c r="G6" s="5">
        <v>645</v>
      </c>
      <c r="H6" s="5">
        <v>537</v>
      </c>
      <c r="I6" s="5">
        <v>617</v>
      </c>
      <c r="J6" s="5">
        <v>535</v>
      </c>
      <c r="K6" s="5">
        <v>543</v>
      </c>
      <c r="L6" s="5">
        <v>654</v>
      </c>
      <c r="M6" s="5">
        <v>726</v>
      </c>
      <c r="N6" s="6">
        <v>551</v>
      </c>
      <c r="O6" s="9"/>
    </row>
    <row r="7" spans="1:15">
      <c r="A7" s="4" t="s">
        <v>19</v>
      </c>
      <c r="B7" s="5">
        <v>515</v>
      </c>
      <c r="C7" s="5">
        <v>471</v>
      </c>
      <c r="D7" s="5">
        <v>448</v>
      </c>
      <c r="E7" s="5">
        <v>361</v>
      </c>
      <c r="F7" s="5">
        <v>329</v>
      </c>
      <c r="G7" s="5">
        <v>220</v>
      </c>
      <c r="H7" s="5">
        <v>332</v>
      </c>
      <c r="I7" s="5">
        <v>453</v>
      </c>
      <c r="J7" s="5">
        <v>367</v>
      </c>
      <c r="K7" s="5">
        <v>384</v>
      </c>
      <c r="L7" s="5">
        <v>329</v>
      </c>
      <c r="M7" s="5">
        <v>491</v>
      </c>
      <c r="N7" s="6">
        <v>433</v>
      </c>
      <c r="O7" s="9"/>
    </row>
    <row r="8" spans="1:15">
      <c r="A8" s="4" t="s">
        <v>12</v>
      </c>
      <c r="B8" s="5">
        <v>514</v>
      </c>
      <c r="C8" s="5">
        <v>457</v>
      </c>
      <c r="D8" s="5">
        <v>420</v>
      </c>
      <c r="E8" s="5">
        <v>309</v>
      </c>
      <c r="F8" s="5">
        <v>289</v>
      </c>
      <c r="G8" s="5">
        <v>326</v>
      </c>
      <c r="H8" s="5">
        <v>229</v>
      </c>
      <c r="I8" s="5">
        <v>299</v>
      </c>
      <c r="J8" s="5">
        <v>333</v>
      </c>
      <c r="K8" s="5">
        <v>317</v>
      </c>
      <c r="L8" s="5">
        <v>288</v>
      </c>
      <c r="M8" s="5">
        <v>384</v>
      </c>
      <c r="N8" s="6">
        <v>307</v>
      </c>
      <c r="O8" s="10"/>
    </row>
    <row r="9" spans="1:15">
      <c r="A9" s="4" t="s">
        <v>21</v>
      </c>
      <c r="B9" s="5">
        <f>SUM(B11:B15)</f>
        <v>669</v>
      </c>
      <c r="C9" s="5">
        <f t="shared" ref="C9:N9" si="0">SUM(C11:C15)</f>
        <v>570</v>
      </c>
      <c r="D9" s="5">
        <f t="shared" si="0"/>
        <v>637</v>
      </c>
      <c r="E9" s="5">
        <f t="shared" si="0"/>
        <v>388</v>
      </c>
      <c r="F9" s="5">
        <f t="shared" si="0"/>
        <v>344</v>
      </c>
      <c r="G9" s="5">
        <f t="shared" si="0"/>
        <v>236</v>
      </c>
      <c r="H9" s="5">
        <f t="shared" si="0"/>
        <v>430</v>
      </c>
      <c r="I9" s="5">
        <f t="shared" si="0"/>
        <v>400</v>
      </c>
      <c r="J9" s="5">
        <f t="shared" si="0"/>
        <v>350</v>
      </c>
      <c r="K9" s="5">
        <f t="shared" si="0"/>
        <v>379</v>
      </c>
      <c r="L9" s="5">
        <f t="shared" si="0"/>
        <v>442</v>
      </c>
      <c r="M9" s="5">
        <f t="shared" si="0"/>
        <v>478</v>
      </c>
      <c r="N9" s="6">
        <f t="shared" si="0"/>
        <v>299</v>
      </c>
    </row>
    <row r="10" spans="1:15">
      <c r="A10" s="4" t="s">
        <v>8</v>
      </c>
      <c r="B10" s="5">
        <v>757</v>
      </c>
      <c r="C10" s="5">
        <v>999</v>
      </c>
      <c r="D10" s="5">
        <v>1273</v>
      </c>
      <c r="E10" s="5">
        <v>832</v>
      </c>
      <c r="F10" s="5">
        <v>724</v>
      </c>
      <c r="G10" s="5">
        <v>659</v>
      </c>
      <c r="H10" s="5">
        <v>676</v>
      </c>
      <c r="I10" s="5">
        <v>268</v>
      </c>
      <c r="J10" s="5">
        <v>278</v>
      </c>
      <c r="K10" s="5">
        <v>200</v>
      </c>
      <c r="L10" s="5">
        <v>288</v>
      </c>
      <c r="M10" s="5">
        <v>362</v>
      </c>
      <c r="N10" s="6">
        <v>231</v>
      </c>
    </row>
    <row r="11" spans="1:15">
      <c r="A11" s="4" t="s">
        <v>16</v>
      </c>
      <c r="B11" s="5">
        <v>173</v>
      </c>
      <c r="C11" s="5">
        <v>146</v>
      </c>
      <c r="D11" s="5">
        <v>261</v>
      </c>
      <c r="E11" s="5">
        <v>224</v>
      </c>
      <c r="F11" s="5">
        <v>126</v>
      </c>
      <c r="G11" s="5">
        <v>88</v>
      </c>
      <c r="H11" s="5">
        <v>147</v>
      </c>
      <c r="I11" s="5">
        <v>201</v>
      </c>
      <c r="J11" s="5">
        <v>134</v>
      </c>
      <c r="K11" s="5">
        <v>132</v>
      </c>
      <c r="L11" s="5">
        <v>243</v>
      </c>
      <c r="M11" s="5">
        <v>252</v>
      </c>
      <c r="N11" s="6">
        <v>132</v>
      </c>
    </row>
    <row r="12" spans="1:15">
      <c r="A12" s="4" t="s">
        <v>14</v>
      </c>
      <c r="B12" s="5">
        <v>222</v>
      </c>
      <c r="C12" s="5">
        <v>189</v>
      </c>
      <c r="D12" s="5">
        <v>151</v>
      </c>
      <c r="E12" s="5">
        <v>75</v>
      </c>
      <c r="F12" s="5">
        <v>126</v>
      </c>
      <c r="G12" s="5">
        <v>91</v>
      </c>
      <c r="H12" s="5">
        <v>79</v>
      </c>
      <c r="I12" s="5">
        <v>72</v>
      </c>
      <c r="J12" s="5">
        <v>97</v>
      </c>
      <c r="K12" s="5">
        <v>143</v>
      </c>
      <c r="L12" s="5">
        <v>88</v>
      </c>
      <c r="M12" s="5">
        <v>111</v>
      </c>
      <c r="N12" s="6">
        <v>106</v>
      </c>
    </row>
    <row r="13" spans="1:15">
      <c r="A13" s="4" t="s">
        <v>10</v>
      </c>
      <c r="B13" s="5">
        <v>248</v>
      </c>
      <c r="C13" s="5">
        <v>217</v>
      </c>
      <c r="D13" s="5">
        <v>206</v>
      </c>
      <c r="E13" s="5">
        <v>74</v>
      </c>
      <c r="F13" s="5">
        <v>80</v>
      </c>
      <c r="G13" s="5">
        <v>49</v>
      </c>
      <c r="H13" s="5">
        <v>181</v>
      </c>
      <c r="I13" s="5">
        <v>116</v>
      </c>
      <c r="J13" s="5">
        <v>100</v>
      </c>
      <c r="K13" s="5">
        <v>81</v>
      </c>
      <c r="L13" s="5">
        <v>88</v>
      </c>
      <c r="M13" s="5">
        <v>87</v>
      </c>
      <c r="N13" s="6">
        <v>38</v>
      </c>
    </row>
    <row r="14" spans="1:15">
      <c r="A14" s="4" t="s">
        <v>18</v>
      </c>
      <c r="B14" s="5">
        <v>14</v>
      </c>
      <c r="C14" s="5">
        <v>15</v>
      </c>
      <c r="D14" s="5">
        <v>12</v>
      </c>
      <c r="E14" s="5">
        <v>11</v>
      </c>
      <c r="F14" s="5">
        <v>10</v>
      </c>
      <c r="G14" s="5">
        <v>7</v>
      </c>
      <c r="H14" s="5">
        <v>9</v>
      </c>
      <c r="I14" s="5">
        <v>7</v>
      </c>
      <c r="J14" s="5">
        <v>16</v>
      </c>
      <c r="K14" s="5">
        <v>21</v>
      </c>
      <c r="L14" s="5">
        <v>17</v>
      </c>
      <c r="M14" s="5">
        <v>23</v>
      </c>
      <c r="N14" s="6">
        <v>22</v>
      </c>
    </row>
    <row r="15" spans="1:15">
      <c r="A15" s="4" t="s">
        <v>17</v>
      </c>
      <c r="B15" s="5">
        <v>12</v>
      </c>
      <c r="C15" s="5">
        <v>3</v>
      </c>
      <c r="D15" s="5">
        <v>7</v>
      </c>
      <c r="E15" s="5">
        <v>4</v>
      </c>
      <c r="F15" s="5">
        <v>2</v>
      </c>
      <c r="G15" s="5">
        <v>1</v>
      </c>
      <c r="H15" s="5">
        <v>14</v>
      </c>
      <c r="I15" s="5">
        <v>4</v>
      </c>
      <c r="J15" s="5">
        <v>3</v>
      </c>
      <c r="K15" s="5">
        <v>2</v>
      </c>
      <c r="L15" s="5">
        <v>6</v>
      </c>
      <c r="M15" s="5">
        <v>5</v>
      </c>
      <c r="N15" s="6">
        <v>1</v>
      </c>
    </row>
    <row r="16" spans="1:15">
      <c r="A16" s="7" t="s">
        <v>20</v>
      </c>
      <c r="B16" s="8">
        <v>10530</v>
      </c>
      <c r="C16" s="8">
        <v>10105</v>
      </c>
      <c r="D16" s="8">
        <v>11509</v>
      </c>
      <c r="E16" s="8">
        <v>7364</v>
      </c>
      <c r="F16" s="8">
        <v>7376</v>
      </c>
      <c r="G16" s="8">
        <v>6520</v>
      </c>
      <c r="H16" s="8">
        <v>7550</v>
      </c>
      <c r="I16" s="8">
        <v>7022</v>
      </c>
      <c r="J16" s="8">
        <v>8056</v>
      </c>
      <c r="K16" s="8">
        <v>7394</v>
      </c>
      <c r="L16" s="8">
        <v>7010</v>
      </c>
      <c r="M16" s="8">
        <v>8081</v>
      </c>
      <c r="N16" s="8">
        <v>6038</v>
      </c>
    </row>
    <row r="41" spans="2:6">
      <c r="B41">
        <v>1360000</v>
      </c>
      <c r="E41">
        <v>116300</v>
      </c>
    </row>
    <row r="42" spans="2:6">
      <c r="B42">
        <v>289000</v>
      </c>
      <c r="E42">
        <v>172760</v>
      </c>
    </row>
    <row r="43" spans="2:6">
      <c r="B43">
        <f>+B42/B41</f>
        <v>0.21249999999999999</v>
      </c>
      <c r="E43">
        <f>+E42+E41</f>
        <v>289060</v>
      </c>
      <c r="F43" s="11">
        <f>+E43+E46+E47+E48</f>
        <v>329510</v>
      </c>
    </row>
    <row r="44" spans="2:6">
      <c r="E44">
        <v>153207</v>
      </c>
    </row>
    <row r="45" spans="2:6" ht="15.6" thickBot="1">
      <c r="E45">
        <f>+E44+E43</f>
        <v>442267</v>
      </c>
    </row>
    <row r="46" spans="2:6" ht="15.6" thickBot="1">
      <c r="E46" s="12">
        <v>26600</v>
      </c>
    </row>
    <row r="47" spans="2:6" ht="15.6" thickBot="1">
      <c r="E47" s="12">
        <v>6250</v>
      </c>
    </row>
    <row r="48" spans="2:6" ht="15.6" thickBot="1">
      <c r="E48" s="12">
        <v>7600</v>
      </c>
    </row>
    <row r="49" spans="5:5">
      <c r="E49">
        <f>SUM(E45:E48)</f>
        <v>482717</v>
      </c>
    </row>
  </sheetData>
  <sortState ref="A3:N14">
    <sortCondition descending="1" ref="N3:N14"/>
  </sortState>
  <mergeCells count="4">
    <mergeCell ref="A1:A2"/>
    <mergeCell ref="B1:E1"/>
    <mergeCell ref="F1:I1"/>
    <mergeCell ref="J1:M1"/>
  </mergeCells>
  <conditionalFormatting sqref="B4:N15">
    <cfRule type="expression" dxfId="1" priority="2">
      <formula>MOD(ROW(),2)</formula>
    </cfRule>
  </conditionalFormatting>
  <conditionalFormatting sqref="B3:N3">
    <cfRule type="expression" dxfId="0" priority="1">
      <formula>MOD(ROW(),2)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Watson, Pete</dc:creator>
  <cp:lastModifiedBy>Edwards, Sue</cp:lastModifiedBy>
  <dcterms:created xsi:type="dcterms:W3CDTF">2015-07-31T08:17:32Z</dcterms:created>
  <dcterms:modified xsi:type="dcterms:W3CDTF">2015-08-20T15:25:02Z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SecurityClassification">
    <vt:lpwstr>UNCLASSIFIED</vt:lpwstr>
  </property>
  <property fmtid="{D5CDD505-2E9C-101B-9397-08002B2CF9AE}" pid="3" name="PM_Qualifier">
    <vt:lpwstr/>
  </property>
  <property fmtid="{D5CDD505-2E9C-101B-9397-08002B2CF9AE}" pid="4" name="PM_DisplayValueSecClassificationWithQualifier">
    <vt:lpwstr>UNCLASSIFIED</vt:lpwstr>
  </property>
  <property fmtid="{D5CDD505-2E9C-101B-9397-08002B2CF9AE}" pid="5" name="PM_InsertionValue">
    <vt:lpwstr>UNCLASSIFIED</vt:lpwstr>
  </property>
  <property fmtid="{D5CDD505-2E9C-101B-9397-08002B2CF9AE}" pid="6" name="PM_Originator_Hash_SHA1">
    <vt:lpwstr>228FD8AFF53CBDD905A60D884827011570C3A83A</vt:lpwstr>
  </property>
  <property fmtid="{D5CDD505-2E9C-101B-9397-08002B2CF9AE}" pid="7" name="PM_Hash_Version">
    <vt:lpwstr>2012.2</vt:lpwstr>
  </property>
  <property fmtid="{D5CDD505-2E9C-101B-9397-08002B2CF9AE}" pid="8" name="PM_Hash_Salt">
    <vt:lpwstr>6D2223BBAC3A48511C18004EE0660549</vt:lpwstr>
  </property>
  <property fmtid="{D5CDD505-2E9C-101B-9397-08002B2CF9AE}" pid="9" name="PM_Hash_SHA1">
    <vt:lpwstr>B81A9DFE6C1972278848A1053AB93E5AD6D58AEA</vt:lpwstr>
  </property>
</Properties>
</file>