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troduction" sheetId="1" r:id="rId3"/>
    <sheet state="visible" name="energy_cases_tier1" sheetId="2" r:id="rId4"/>
    <sheet state="visible" name="energy_cases_tier2" sheetId="3" r:id="rId5"/>
  </sheets>
  <definedNames/>
  <calcPr/>
</workbook>
</file>

<file path=xl/sharedStrings.xml><?xml version="1.0" encoding="utf-8"?>
<sst xmlns="http://schemas.openxmlformats.org/spreadsheetml/2006/main" count="174" uniqueCount="122">
  <si>
    <t>Consumer Service Energy Cases</t>
  </si>
  <si>
    <t>Energy cases at tier 1</t>
  </si>
  <si>
    <t>Energy cases at tier 2</t>
  </si>
  <si>
    <t>England &amp; Wales: energy cases by product type at tier 1</t>
  </si>
  <si>
    <t>Key:</t>
  </si>
  <si>
    <t>&gt; 5% increase</t>
  </si>
  <si>
    <t>Please note that direction indicator icons will not work in Google sheets</t>
  </si>
  <si>
    <t>&lt; 5% variance</t>
  </si>
  <si>
    <t>&gt; 5% decrease</t>
  </si>
  <si>
    <t>Tier 1 product type</t>
  </si>
  <si>
    <t>2012-13</t>
  </si>
  <si>
    <t>2013-14</t>
  </si>
  <si>
    <t>2014-15</t>
  </si>
  <si>
    <t>2015/16</t>
  </si>
  <si>
    <t>Trend from April 2012</t>
  </si>
  <si>
    <t>change against same quarter in previous year</t>
  </si>
  <si>
    <t>direction indicator</t>
  </si>
  <si>
    <t>Q1</t>
  </si>
  <si>
    <t>Q2</t>
  </si>
  <si>
    <t>Q3</t>
  </si>
  <si>
    <t>Q4</t>
  </si>
  <si>
    <t>Unknown</t>
  </si>
  <si>
    <t>Billing errors</t>
  </si>
  <si>
    <t>Customer Service failure</t>
  </si>
  <si>
    <t>Debt/Disconnections</t>
  </si>
  <si>
    <t>Distribution/Transportation</t>
  </si>
  <si>
    <t>Information</t>
  </si>
  <si>
    <t>Marketing</t>
  </si>
  <si>
    <t>Metering</t>
  </si>
  <si>
    <t>PPMs</t>
  </si>
  <si>
    <t>Price Comparison Services</t>
  </si>
  <si>
    <t>Smart Meters</t>
  </si>
  <si>
    <t>Transfers</t>
  </si>
  <si>
    <t>Grand Total</t>
  </si>
  <si>
    <t>Tier 2 product type</t>
  </si>
  <si>
    <t>% change against Q1 2014-15</t>
  </si>
  <si>
    <t>Unknown total</t>
  </si>
  <si>
    <t>Amount on bill does not match smart meter energy display</t>
  </si>
  <si>
    <t>Back-billing / catch up bill received</t>
  </si>
  <si>
    <t>Clarity of bill</t>
  </si>
  <si>
    <t>Customer not responsible for bill / debt</t>
  </si>
  <si>
    <t>DD unauthorised withdrawal</t>
  </si>
  <si>
    <t>Disputed use of premises: business/domestic</t>
  </si>
  <si>
    <t>Failure to refund</t>
  </si>
  <si>
    <t>Failure to set up DD / DD set at incorrect level</t>
  </si>
  <si>
    <t>Final bill not received</t>
  </si>
  <si>
    <t>Incorrect opening / closing meter reading on transfer</t>
  </si>
  <si>
    <t>Missing/Misdirected Payments (credit meter)</t>
  </si>
  <si>
    <t>Multiple MPRs/MPANs for one site</t>
  </si>
  <si>
    <t>New bill not received / Frequency of bills</t>
  </si>
  <si>
    <t>Online tariff problem</t>
  </si>
  <si>
    <t>PPM statements</t>
  </si>
  <si>
    <t>Security deposits</t>
  </si>
  <si>
    <t>Billing errors Total</t>
  </si>
  <si>
    <t>Complaint not registered by company</t>
  </si>
  <si>
    <t>Phone queue too long</t>
  </si>
  <si>
    <t>Customer Service failure Total</t>
  </si>
  <si>
    <t>Unable to request suitable payment methods (fuel direct, PPM)</t>
  </si>
  <si>
    <t>Debt recovery practices</t>
  </si>
  <si>
    <t>Disconnection following due process</t>
  </si>
  <si>
    <t>Disconnection/forced PPM in error</t>
  </si>
  <si>
    <t>Disconnection/forced PPM without proper process</t>
  </si>
  <si>
    <t>Disputed Rights of Entry</t>
  </si>
  <si>
    <t>PPM self disconnection (unable to credit meter)</t>
  </si>
  <si>
    <t>Unsuitable or unaffordable payment scheme to cover debt</t>
  </si>
  <si>
    <t>Vulnerable Consumer disconnected</t>
  </si>
  <si>
    <t>Debt/Disconnections Total</t>
  </si>
  <si>
    <t>Connections/alterations of supply</t>
  </si>
  <si>
    <t>Difficulty or delay in obtaining connection/alteration to supply</t>
  </si>
  <si>
    <t>Emergency service provision gas</t>
  </si>
  <si>
    <t>Excavations/Reinstatement</t>
  </si>
  <si>
    <t>Network safety</t>
  </si>
  <si>
    <t>Quality of supply</t>
  </si>
  <si>
    <t>Reliability of supply/supply disruptions</t>
  </si>
  <si>
    <t>Distribution/Transportation Total</t>
  </si>
  <si>
    <t>Company contact details (non complaint purposes)</t>
  </si>
  <si>
    <t>Energy Efficiency advice</t>
  </si>
  <si>
    <t>How to change supplier</t>
  </si>
  <si>
    <t>Maximum resale price</t>
  </si>
  <si>
    <t>Non domestic contract issues</t>
  </si>
  <si>
    <t>Pricing information</t>
  </si>
  <si>
    <t>Priority Services Register</t>
  </si>
  <si>
    <t>Smart Metering information</t>
  </si>
  <si>
    <t>Supply point number information</t>
  </si>
  <si>
    <t>Information Total</t>
  </si>
  <si>
    <t>Consumer agreed only to receive information</t>
  </si>
  <si>
    <t>Inappropriate staff behaviour</t>
  </si>
  <si>
    <t>Misrepresentation</t>
  </si>
  <si>
    <t>Signatory not responsible for account</t>
  </si>
  <si>
    <t>Suspected forged signature</t>
  </si>
  <si>
    <t>Marketing Total</t>
  </si>
  <si>
    <t>Meter accuracy</t>
  </si>
  <si>
    <t>Meter positioning</t>
  </si>
  <si>
    <t>Meter provision or exchange</t>
  </si>
  <si>
    <t>Meter reading/data collection</t>
  </si>
  <si>
    <t>Supply point administration query (MPRN / MPR/MPAS)</t>
  </si>
  <si>
    <t>Suspected meter tampering</t>
  </si>
  <si>
    <t>Metering Total</t>
  </si>
  <si>
    <t>Delay in issuing PPM card (currently off supply)</t>
  </si>
  <si>
    <t>Delay in issuing PPM card (currently on supply)</t>
  </si>
  <si>
    <t>Difficulty charging PPM card/card faulty/card lost</t>
  </si>
  <si>
    <t>Issue with change of payment method from PPM to credit or vice versa</t>
  </si>
  <si>
    <t>PPM misdirected payments</t>
  </si>
  <si>
    <t>PPM settings (incorrect tariff rate / incorrect debt repayment rate)</t>
  </si>
  <si>
    <t>PPMs Total</t>
  </si>
  <si>
    <t>Complaint about Price Comparison Service Provider</t>
  </si>
  <si>
    <t>Price Comparison Services Total</t>
  </si>
  <si>
    <t>Problems with Energy display/In Home Display</t>
  </si>
  <si>
    <t>Smart Meter installation</t>
  </si>
  <si>
    <t>Smart Meters Total</t>
  </si>
  <si>
    <t>Breach of Erroneous Transfer Charter</t>
  </si>
  <si>
    <t>Cancelled contract not actioned</t>
  </si>
  <si>
    <t>Failure to correctly apply for transfer</t>
  </si>
  <si>
    <t>Problems arising from Contracts</t>
  </si>
  <si>
    <t>Supplier Objection - reasons unknown</t>
  </si>
  <si>
    <t>Supplier objection to transfer on grounds of contract terms</t>
  </si>
  <si>
    <t>Supplier objection to transfer on grounds of debt</t>
  </si>
  <si>
    <t>Supplier unable to supply</t>
  </si>
  <si>
    <t>Transfer in error due to incorrect supply point information</t>
  </si>
  <si>
    <t>Transfer not actioned after price notification received</t>
  </si>
  <si>
    <t>Transfer windows</t>
  </si>
  <si>
    <t>Transfers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</si>
</sst>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3">
    <font>
      <sz val="12.0"/>
      <color rgb="FF000000"/>
      <name val="Arial"/>
    </font>
    <font>
      <b/>
      <sz val="12.0"/>
      <color rgb="FFFFFFFF"/>
      <name val="Arial"/>
    </font>
    <font>
      <sz val="12.0"/>
      <color rgb="FFFFFFFF"/>
      <name val="Arial"/>
    </font>
    <font>
      <u/>
      <sz val="12.0"/>
      <color rgb="FF0000FF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sz val="16.0"/>
      <color rgb="FF000000"/>
      <name val="Arial"/>
    </font>
    <font>
      <b/>
      <sz val="12.0"/>
      <color rgb="FF000000"/>
      <name val="Arial"/>
    </font>
    <font>
      <b/>
      <i/>
      <sz val="11.0"/>
      <color rgb="FF000000"/>
      <name val="Arial"/>
    </font>
    <font>
      <b/>
      <sz val="14.0"/>
      <color rgb="FF000000"/>
      <name val="Arial"/>
    </font>
    <font>
      <b/>
      <sz val="10.0"/>
      <color rgb="FFFFFFFF"/>
      <name val="Arial"/>
    </font>
    <font/>
    <font>
      <b/>
      <sz val="14.0"/>
      <color rgb="FFFFFFFF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4F81BD"/>
        <bgColor rgb="FF4F81BD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00427D"/>
        <bgColor rgb="FF00427D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/>
    </xf>
    <xf borderId="0" fillId="2" fontId="0" numFmtId="0" xfId="0" applyBorder="1" applyFill="1" applyFont="1"/>
    <xf borderId="0" fillId="3" fontId="1" numFmtId="0" xfId="0" applyBorder="1" applyFill="1" applyFont="1"/>
    <xf borderId="0" fillId="3" fontId="2" numFmtId="0" xfId="0" applyBorder="1" applyFont="1"/>
    <xf borderId="0" fillId="4" fontId="0" numFmtId="0" xfId="0" applyBorder="1" applyFill="1" applyFont="1"/>
    <xf borderId="0" fillId="2" fontId="3" numFmtId="0" xfId="0" applyBorder="1" applyFont="1"/>
    <xf borderId="0" fillId="2" fontId="4" numFmtId="0" xfId="0" applyBorder="1" applyFont="1"/>
    <xf borderId="0" fillId="2" fontId="5" numFmtId="0" xfId="0" applyBorder="1" applyFont="1"/>
    <xf borderId="0" fillId="4" fontId="4" numFmtId="0" xfId="0" applyBorder="1" applyFont="1"/>
    <xf borderId="0" fillId="4" fontId="6" numFmtId="0" xfId="0" applyBorder="1" applyFont="1"/>
    <xf borderId="0" fillId="4" fontId="5" numFmtId="0" xfId="0" applyBorder="1" applyFont="1"/>
    <xf borderId="0" fillId="4" fontId="7" numFmtId="0" xfId="0" applyAlignment="1" applyBorder="1" applyFont="1">
      <alignment horizontal="right"/>
    </xf>
    <xf borderId="0" fillId="4" fontId="4" numFmtId="0" xfId="0" applyAlignment="1" applyBorder="1" applyFont="1">
      <alignment horizontal="right"/>
    </xf>
    <xf borderId="0" fillId="4" fontId="8" numFmtId="0" xfId="0" applyBorder="1" applyFont="1"/>
    <xf borderId="0" fillId="2" fontId="6" numFmtId="0" xfId="0" applyBorder="1" applyFont="1"/>
    <xf borderId="0" fillId="5" fontId="9" numFmtId="0" xfId="0" applyAlignment="1" applyBorder="1" applyFill="1" applyFont="1">
      <alignment vertical="top"/>
    </xf>
    <xf borderId="0" fillId="6" fontId="10" numFmtId="0" xfId="0" applyAlignment="1" applyBorder="1" applyFill="1" applyFont="1">
      <alignment horizontal="center" vertical="center"/>
    </xf>
    <xf borderId="0" fillId="0" fontId="11" numFmtId="0" xfId="0" applyBorder="1" applyFont="1"/>
    <xf borderId="0" fillId="0" fontId="11" numFmtId="0" xfId="0" applyBorder="1" applyFont="1"/>
    <xf borderId="0" fillId="3" fontId="10" numFmtId="0" xfId="0" applyAlignment="1" applyBorder="1" applyFont="1">
      <alignment horizontal="center" vertical="center"/>
    </xf>
    <xf borderId="0" fillId="7" fontId="10" numFmtId="0" xfId="0" applyAlignment="1" applyBorder="1" applyFill="1" applyFont="1">
      <alignment vertical="top" wrapText="1"/>
    </xf>
    <xf borderId="0" fillId="0" fontId="11" numFmtId="0" xfId="0" applyBorder="1" applyFont="1"/>
    <xf borderId="0" fillId="8" fontId="5" numFmtId="0" xfId="0" applyAlignment="1" applyBorder="1" applyFill="1" applyFont="1">
      <alignment horizontal="right"/>
    </xf>
    <xf borderId="0" fillId="9" fontId="5" numFmtId="0" xfId="0" applyAlignment="1" applyBorder="1" applyFill="1" applyFont="1">
      <alignment horizontal="right"/>
    </xf>
    <xf borderId="0" fillId="9" fontId="4" numFmtId="0" xfId="0" applyBorder="1" applyFont="1"/>
    <xf borderId="0" fillId="0" fontId="4" numFmtId="164" xfId="0" applyFont="1" applyNumberFormat="1"/>
    <xf borderId="0" fillId="0" fontId="4" numFmtId="0" xfId="0" applyFont="1"/>
    <xf borderId="0" fillId="0" fontId="4" numFmtId="9" xfId="0" applyFont="1" applyNumberFormat="1"/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10" fontId="10" numFmtId="0" xfId="0" applyBorder="1" applyFill="1" applyFont="1"/>
    <xf borderId="0" fillId="10" fontId="10" numFmtId="164" xfId="0" applyBorder="1" applyFont="1" applyNumberFormat="1"/>
    <xf borderId="0" fillId="10" fontId="10" numFmtId="9" xfId="0" applyBorder="1" applyFont="1" applyNumberFormat="1"/>
    <xf borderId="0" fillId="10" fontId="5" numFmtId="0" xfId="0" applyAlignment="1" applyBorder="1" applyFont="1">
      <alignment horizontal="center"/>
    </xf>
    <xf borderId="0" fillId="2" fontId="4" numFmtId="3" xfId="0" applyBorder="1" applyFont="1" applyNumberFormat="1"/>
    <xf borderId="0" fillId="2" fontId="5" numFmtId="3" xfId="0" applyBorder="1" applyFont="1" applyNumberFormat="1"/>
    <xf borderId="0" fillId="4" fontId="4" numFmtId="3" xfId="0" applyBorder="1" applyFont="1" applyNumberFormat="1"/>
    <xf borderId="0" fillId="4" fontId="5" numFmtId="3" xfId="0" applyBorder="1" applyFont="1" applyNumberFormat="1"/>
    <xf borderId="0" fillId="7" fontId="12" numFmtId="0" xfId="0" applyAlignment="1" applyBorder="1" applyFont="1">
      <alignment vertical="top"/>
    </xf>
    <xf borderId="0" fillId="6" fontId="10" numFmtId="3" xfId="0" applyAlignment="1" applyBorder="1" applyFont="1" applyNumberFormat="1">
      <alignment horizontal="center" vertical="center"/>
    </xf>
    <xf borderId="0" fillId="3" fontId="10" numFmtId="3" xfId="0" applyAlignment="1" applyBorder="1" applyFont="1" applyNumberFormat="1">
      <alignment horizontal="center" vertical="center"/>
    </xf>
    <xf borderId="0" fillId="8" fontId="5" numFmtId="3" xfId="0" applyAlignment="1" applyBorder="1" applyFont="1" applyNumberFormat="1">
      <alignment horizontal="right"/>
    </xf>
    <xf borderId="0" fillId="9" fontId="5" numFmtId="3" xfId="0" applyAlignment="1" applyBorder="1" applyFont="1" applyNumberFormat="1">
      <alignment horizontal="right"/>
    </xf>
    <xf borderId="0" fillId="5" fontId="12" numFmtId="0" xfId="0" applyBorder="1" applyFont="1"/>
    <xf borderId="0" fillId="0" fontId="4" numFmtId="3" xfId="0" applyFont="1" applyNumberFormat="1"/>
    <xf borderId="0" fillId="11" fontId="7" numFmtId="0" xfId="0" applyBorder="1" applyFill="1" applyFont="1"/>
    <xf borderId="0" fillId="11" fontId="4" numFmtId="0" xfId="0" applyBorder="1" applyFont="1"/>
    <xf borderId="0" fillId="11" fontId="4" numFmtId="3" xfId="0" applyBorder="1" applyFont="1" applyNumberFormat="1"/>
    <xf borderId="0" fillId="11" fontId="5" numFmtId="3" xfId="0" applyBorder="1" applyFont="1" applyNumberFormat="1"/>
    <xf borderId="0" fillId="11" fontId="5" numFmtId="0" xfId="0" applyBorder="1" applyFont="1"/>
    <xf borderId="0" fillId="11" fontId="5" numFmtId="9" xfId="0" applyBorder="1" applyFont="1" applyNumberFormat="1"/>
    <xf borderId="0" fillId="11" fontId="5" numFmtId="0" xfId="0" applyAlignment="1" applyBorder="1" applyFont="1">
      <alignment horizontal="center"/>
    </xf>
    <xf borderId="0" fillId="5" fontId="7" numFmtId="0" xfId="0" applyBorder="1" applyFont="1"/>
    <xf borderId="0" fillId="11" fontId="5" numFmtId="0" xfId="0" applyAlignment="1" applyBorder="1" applyFont="1">
      <alignment horizontal="center"/>
    </xf>
    <xf borderId="0" fillId="11" fontId="4" numFmtId="9" xfId="0" applyBorder="1" applyFont="1" applyNumberFormat="1"/>
    <xf borderId="0" fillId="11" fontId="4" numFmtId="0" xfId="0" applyAlignment="1" applyBorder="1" applyFont="1">
      <alignment horizontal="center"/>
    </xf>
    <xf borderId="0" fillId="10" fontId="1" numFmtId="0" xfId="0" applyBorder="1" applyFont="1"/>
    <xf borderId="0" fillId="10" fontId="1" numFmtId="3" xfId="0" applyBorder="1" applyFont="1" applyNumberFormat="1"/>
    <xf borderId="0" fillId="10" fontId="7" numFmtId="0" xfId="0" applyBorder="1" applyFont="1"/>
    <xf borderId="0" fillId="10" fontId="1" numFmtId="9" xfId="0" applyBorder="1" applyFont="1" applyNumberFormat="1"/>
    <xf borderId="0" fillId="10" fontId="7" numFmtId="0" xfId="0" applyAlignment="1" applyBorder="1" applyFon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DBE5F1"/>
          <bgColor rgb="FFDBE5F1"/>
        </patternFill>
      </fill>
      <alignment/>
      <border>
        <left/>
        <right/>
        <top/>
        <bottom/>
      </border>
    </dxf>
    <dxf>
      <font/>
      <fill>
        <patternFill patternType="solid">
          <fgColor rgb="FF95B3D7"/>
          <bgColor rgb="FF95B3D7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0</xdr:colOff>
      <xdr:row>3</xdr:row>
      <xdr:rowOff>9525</xdr:rowOff>
    </xdr:from>
    <xdr:to>
      <xdr:col>11</xdr:col>
      <xdr:colOff>733425</xdr:colOff>
      <xdr:row>12</xdr:row>
      <xdr:rowOff>142875</xdr:rowOff>
    </xdr:to>
    <xdr:sp>
      <xdr:nvSpPr>
        <xdr:cNvPr id="3" name="Shape 3"/>
        <xdr:cNvSpPr txBox="1"/>
      </xdr:nvSpPr>
      <xdr:spPr>
        <a:xfrm>
          <a:off x="1174050" y="2856075"/>
          <a:ext cx="8343900" cy="1847849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lvl="0">
            <a:spcBef>
              <a:spcPts val="0"/>
            </a:spcBef>
            <a:buNone/>
          </a:pPr>
          <a:r>
            <a:rPr b="1"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Introduction</a:t>
          </a:r>
        </a:p>
        <a:p>
          <a:pPr lvl="0">
            <a:spcBef>
              <a:spcPts val="0"/>
            </a:spcBef>
            <a:buNone/>
          </a:pPr>
          <a:r>
            <a:t/>
          </a: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product provides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energy case counts by issue type for England &amp; Wales. </a:t>
          </a:r>
        </a:p>
        <a:p>
          <a:pPr lvl="0">
            <a:spcBef>
              <a:spcPts val="0"/>
            </a:spcBef>
            <a:buNone/>
          </a:pPr>
          <a:r>
            <a:t/>
          </a:r>
          <a:endParaRPr sz="1100"/>
        </a:p>
        <a:p>
          <a:pPr lvl="0">
            <a:spcBef>
              <a:spcPts val="0"/>
            </a:spcBef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note that reporting prior to Q1 2015/16 included Scotland and 'unknown' locations (postcode not provided/invalid postcode). Please also note that there  was some double counting of duplicate records prior to 2015/16 which are not reflected in this report, so totals for historic data will not perfectly match.</a:t>
          </a:r>
        </a:p>
        <a:p>
          <a:pPr lvl="0">
            <a:spcBef>
              <a:spcPts val="0"/>
            </a:spcBef>
            <a:buNone/>
          </a:pPr>
          <a:r>
            <a:t/>
          </a:r>
          <a:endParaRPr b="1" sz="1100"/>
        </a:p>
        <a:p>
          <a:pPr lvl="0">
            <a:spcBef>
              <a:spcPts val="0"/>
            </a:spcBef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Energy issue codes are separate from those used for general consumer. The taxonomy for energy has two tiers.</a:t>
          </a:r>
        </a:p>
        <a:p>
          <a:pPr lvl="0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3.44" defaultRowHeight="15.0"/>
  <cols>
    <col customWidth="1" min="1" max="1" width="1.78"/>
    <col customWidth="1" min="2" max="12" width="8.89"/>
    <col customWidth="1" min="13" max="26" width="8.56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"/>
      <c r="B15" s="5" t="s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"/>
      <c r="B16" s="5" t="s">
        <v>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427D"/>
  </sheetPr>
  <sheetViews>
    <sheetView workbookViewId="0"/>
  </sheetViews>
  <sheetFormatPr customHeight="1" defaultColWidth="13.44" defaultRowHeight="15.0"/>
  <cols>
    <col customWidth="1" min="1" max="1" width="2.78"/>
    <col customWidth="1" min="2" max="2" width="23.0"/>
    <col customWidth="1" min="3" max="17" width="7.33"/>
    <col customWidth="1" min="18" max="20" width="11.89"/>
    <col customWidth="1" min="21" max="21" width="3.44"/>
    <col customWidth="1" min="22" max="26" width="8.56"/>
  </cols>
  <sheetData>
    <row r="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6"/>
      <c r="S1" s="6"/>
      <c r="T1" s="6"/>
      <c r="U1" s="6"/>
      <c r="V1" s="8"/>
      <c r="W1" s="8"/>
      <c r="X1" s="8"/>
      <c r="Y1" s="8"/>
      <c r="Z1" s="8"/>
    </row>
    <row r="2" ht="20.25" customHeight="1">
      <c r="A2" s="6"/>
      <c r="B2" s="9" t="s">
        <v>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0"/>
      <c r="Q2" s="10"/>
      <c r="R2" s="8"/>
      <c r="S2" s="11" t="s">
        <v>4</v>
      </c>
      <c r="T2" s="8"/>
      <c r="U2" s="6"/>
      <c r="V2" s="8"/>
      <c r="W2" s="8"/>
      <c r="X2" s="8"/>
      <c r="Y2" s="8"/>
      <c r="Z2" s="8"/>
    </row>
    <row r="3" ht="14.25" customHeight="1">
      <c r="A3" s="6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10"/>
      <c r="Q3" s="10"/>
      <c r="R3" s="8"/>
      <c r="S3" s="12">
        <v>1.0</v>
      </c>
      <c r="T3" s="8" t="s">
        <v>5</v>
      </c>
      <c r="U3" s="6"/>
      <c r="V3" s="8"/>
      <c r="W3" s="8"/>
      <c r="X3" s="8"/>
      <c r="Y3" s="8"/>
      <c r="Z3" s="8"/>
    </row>
    <row r="4" ht="14.25" customHeight="1">
      <c r="A4" s="6"/>
      <c r="B4" s="13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10"/>
      <c r="Q4" s="10"/>
      <c r="R4" s="8"/>
      <c r="S4" s="12">
        <v>0.0</v>
      </c>
      <c r="T4" s="8" t="s">
        <v>7</v>
      </c>
      <c r="U4" s="6"/>
      <c r="V4" s="8"/>
      <c r="W4" s="8"/>
      <c r="X4" s="8"/>
      <c r="Y4" s="8"/>
      <c r="Z4" s="8"/>
    </row>
    <row r="5" ht="14.25" customHeight="1">
      <c r="A5" s="6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10"/>
      <c r="Q5" s="10"/>
      <c r="R5" s="8"/>
      <c r="S5" s="12">
        <v>-1.0</v>
      </c>
      <c r="T5" s="8" t="s">
        <v>8</v>
      </c>
      <c r="U5" s="6"/>
      <c r="V5" s="8"/>
      <c r="W5" s="8"/>
      <c r="X5" s="8"/>
      <c r="Y5" s="8"/>
      <c r="Z5" s="8"/>
    </row>
    <row r="6" ht="20.25" customHeight="1">
      <c r="A6" s="6"/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6"/>
      <c r="S6" s="6"/>
      <c r="T6" s="6"/>
      <c r="U6" s="6"/>
      <c r="V6" s="8"/>
      <c r="W6" s="8"/>
      <c r="X6" s="8"/>
      <c r="Y6" s="8"/>
      <c r="Z6" s="8"/>
    </row>
    <row r="7" ht="24.75" customHeight="1">
      <c r="A7" s="6"/>
      <c r="B7" s="15" t="s">
        <v>9</v>
      </c>
      <c r="C7" s="16" t="s">
        <v>10</v>
      </c>
      <c r="D7" s="17"/>
      <c r="E7" s="17"/>
      <c r="F7" s="18"/>
      <c r="G7" s="19" t="s">
        <v>11</v>
      </c>
      <c r="H7" s="17"/>
      <c r="I7" s="17"/>
      <c r="J7" s="18"/>
      <c r="K7" s="16" t="s">
        <v>12</v>
      </c>
      <c r="L7" s="17"/>
      <c r="M7" s="17"/>
      <c r="N7" s="18"/>
      <c r="O7" s="19" t="s">
        <v>13</v>
      </c>
      <c r="P7" s="17"/>
      <c r="Q7" s="18"/>
      <c r="R7" s="20" t="s">
        <v>14</v>
      </c>
      <c r="S7" s="20" t="s">
        <v>15</v>
      </c>
      <c r="T7" s="20" t="s">
        <v>16</v>
      </c>
      <c r="U7" s="6"/>
      <c r="V7" s="8"/>
      <c r="W7" s="8"/>
      <c r="X7" s="8"/>
      <c r="Y7" s="8"/>
      <c r="Z7" s="8"/>
    </row>
    <row r="8" ht="12.75" customHeight="1">
      <c r="A8" s="6"/>
      <c r="B8" s="21"/>
      <c r="C8" s="22" t="s">
        <v>17</v>
      </c>
      <c r="D8" s="22" t="s">
        <v>18</v>
      </c>
      <c r="E8" s="22" t="s">
        <v>19</v>
      </c>
      <c r="F8" s="22" t="s">
        <v>20</v>
      </c>
      <c r="G8" s="23" t="s">
        <v>17</v>
      </c>
      <c r="H8" s="23" t="s">
        <v>18</v>
      </c>
      <c r="I8" s="23" t="s">
        <v>19</v>
      </c>
      <c r="J8" s="23" t="s">
        <v>20</v>
      </c>
      <c r="K8" s="22" t="s">
        <v>17</v>
      </c>
      <c r="L8" s="22" t="s">
        <v>18</v>
      </c>
      <c r="M8" s="22" t="s">
        <v>19</v>
      </c>
      <c r="N8" s="22" t="s">
        <v>20</v>
      </c>
      <c r="O8" s="23" t="s">
        <v>17</v>
      </c>
      <c r="P8" s="23" t="s">
        <v>18</v>
      </c>
      <c r="Q8" s="23" t="s">
        <v>19</v>
      </c>
      <c r="R8" s="21"/>
      <c r="S8" s="21"/>
      <c r="T8" s="21"/>
      <c r="U8" s="6"/>
      <c r="V8" s="8"/>
      <c r="W8" s="8"/>
      <c r="X8" s="8"/>
      <c r="Y8" s="8"/>
      <c r="Z8" s="8"/>
    </row>
    <row r="9" ht="17.25" customHeight="1">
      <c r="A9" s="6"/>
      <c r="B9" s="24" t="s">
        <v>21</v>
      </c>
      <c r="C9" s="25">
        <v>757.0</v>
      </c>
      <c r="D9" s="25">
        <v>999.0</v>
      </c>
      <c r="E9" s="25">
        <v>1273.0</v>
      </c>
      <c r="F9" s="25">
        <v>832.0</v>
      </c>
      <c r="G9" s="25">
        <v>724.0</v>
      </c>
      <c r="H9" s="25">
        <v>659.0</v>
      </c>
      <c r="I9" s="25">
        <v>676.0</v>
      </c>
      <c r="J9" s="25">
        <v>268.0</v>
      </c>
      <c r="K9" s="25">
        <v>278.0</v>
      </c>
      <c r="L9" s="25">
        <v>200.0</v>
      </c>
      <c r="M9" s="25">
        <v>288.0</v>
      </c>
      <c r="N9" s="25">
        <v>362.0</v>
      </c>
      <c r="O9" s="25">
        <v>231.0</v>
      </c>
      <c r="P9" s="25">
        <v>282.0</v>
      </c>
      <c r="Q9" s="25">
        <v>259.0</v>
      </c>
      <c r="R9" s="26"/>
      <c r="S9" s="27" t="str">
        <f t="shared" ref="S9:S21" si="1">(Q9-M9)/M9</f>
        <v>-10%</v>
      </c>
      <c r="T9" s="28" t="str">
        <f t="shared" ref="T9:T21" si="2">IF(S9&gt;0.05,1,IF(S9&lt;-0.05,-1,0))</f>
        <v>-1</v>
      </c>
      <c r="U9" s="6"/>
      <c r="V9" s="8"/>
      <c r="W9" s="8"/>
      <c r="X9" s="8"/>
      <c r="Y9" s="8"/>
      <c r="Z9" s="8"/>
    </row>
    <row r="10" ht="17.25" customHeight="1">
      <c r="A10" s="6"/>
      <c r="B10" s="24" t="s">
        <v>22</v>
      </c>
      <c r="C10" s="25">
        <v>2986.0</v>
      </c>
      <c r="D10" s="25">
        <v>2750.0</v>
      </c>
      <c r="E10" s="25">
        <v>2569.0</v>
      </c>
      <c r="F10" s="25">
        <v>2098.0</v>
      </c>
      <c r="G10" s="25">
        <v>2280.0</v>
      </c>
      <c r="H10" s="25">
        <v>2074.0</v>
      </c>
      <c r="I10" s="25">
        <v>1797.0</v>
      </c>
      <c r="J10" s="25">
        <v>2027.0</v>
      </c>
      <c r="K10" s="25">
        <v>2732.0</v>
      </c>
      <c r="L10" s="25">
        <v>2768.0</v>
      </c>
      <c r="M10" s="25">
        <v>2415.0</v>
      </c>
      <c r="N10" s="25">
        <v>2321.0</v>
      </c>
      <c r="O10" s="25">
        <v>2193.0</v>
      </c>
      <c r="P10" s="25">
        <v>2205.0</v>
      </c>
      <c r="Q10" s="25">
        <v>1852.0</v>
      </c>
      <c r="R10" s="26"/>
      <c r="S10" s="27" t="str">
        <f t="shared" si="1"/>
        <v>-23%</v>
      </c>
      <c r="T10" s="28" t="str">
        <f t="shared" si="2"/>
        <v>-1</v>
      </c>
      <c r="U10" s="6"/>
      <c r="V10" s="8"/>
      <c r="W10" s="8"/>
      <c r="X10" s="8"/>
      <c r="Y10" s="8"/>
      <c r="Z10" s="8"/>
    </row>
    <row r="11" ht="17.25" customHeight="1">
      <c r="A11" s="6"/>
      <c r="B11" s="24" t="s">
        <v>23</v>
      </c>
      <c r="C11" s="25">
        <v>248.0</v>
      </c>
      <c r="D11" s="25">
        <v>217.0</v>
      </c>
      <c r="E11" s="25">
        <v>206.0</v>
      </c>
      <c r="F11" s="25">
        <v>74.0</v>
      </c>
      <c r="G11" s="25">
        <v>80.0</v>
      </c>
      <c r="H11" s="25">
        <v>49.0</v>
      </c>
      <c r="I11" s="25">
        <v>181.0</v>
      </c>
      <c r="J11" s="25">
        <v>116.0</v>
      </c>
      <c r="K11" s="25">
        <v>100.0</v>
      </c>
      <c r="L11" s="25">
        <v>81.0</v>
      </c>
      <c r="M11" s="25">
        <v>88.0</v>
      </c>
      <c r="N11" s="25">
        <v>87.0</v>
      </c>
      <c r="O11" s="25">
        <v>38.0</v>
      </c>
      <c r="P11" s="25">
        <v>30.0</v>
      </c>
      <c r="Q11" s="25">
        <v>19.0</v>
      </c>
      <c r="R11" s="26"/>
      <c r="S11" s="27" t="str">
        <f t="shared" si="1"/>
        <v>-78%</v>
      </c>
      <c r="T11" s="28" t="str">
        <f t="shared" si="2"/>
        <v>-1</v>
      </c>
      <c r="U11" s="6"/>
      <c r="V11" s="8"/>
      <c r="W11" s="8"/>
      <c r="X11" s="8"/>
      <c r="Y11" s="8"/>
      <c r="Z11" s="8"/>
    </row>
    <row r="12" ht="17.25" customHeight="1">
      <c r="A12" s="6"/>
      <c r="B12" s="24" t="s">
        <v>24</v>
      </c>
      <c r="C12" s="25">
        <v>648.0</v>
      </c>
      <c r="D12" s="25">
        <v>695.0</v>
      </c>
      <c r="E12" s="25">
        <v>639.0</v>
      </c>
      <c r="F12" s="25">
        <v>548.0</v>
      </c>
      <c r="G12" s="25">
        <v>615.0</v>
      </c>
      <c r="H12" s="25">
        <v>645.0</v>
      </c>
      <c r="I12" s="25">
        <v>537.0</v>
      </c>
      <c r="J12" s="25">
        <v>617.0</v>
      </c>
      <c r="K12" s="25">
        <v>535.0</v>
      </c>
      <c r="L12" s="25">
        <v>543.0</v>
      </c>
      <c r="M12" s="25">
        <v>654.0</v>
      </c>
      <c r="N12" s="25">
        <v>726.0</v>
      </c>
      <c r="O12" s="25">
        <v>551.0</v>
      </c>
      <c r="P12" s="25">
        <v>457.0</v>
      </c>
      <c r="Q12" s="25">
        <v>553.0</v>
      </c>
      <c r="R12" s="26"/>
      <c r="S12" s="27" t="str">
        <f t="shared" si="1"/>
        <v>-15%</v>
      </c>
      <c r="T12" s="28" t="str">
        <f t="shared" si="2"/>
        <v>-1</v>
      </c>
      <c r="U12" s="6"/>
      <c r="V12" s="8"/>
      <c r="W12" s="8"/>
      <c r="X12" s="8"/>
      <c r="Y12" s="8"/>
      <c r="Z12" s="8"/>
    </row>
    <row r="13" ht="17.25" customHeight="1">
      <c r="A13" s="6"/>
      <c r="B13" s="24" t="s">
        <v>25</v>
      </c>
      <c r="C13" s="25">
        <v>514.0</v>
      </c>
      <c r="D13" s="25">
        <v>457.0</v>
      </c>
      <c r="E13" s="25">
        <v>420.0</v>
      </c>
      <c r="F13" s="25">
        <v>309.0</v>
      </c>
      <c r="G13" s="25">
        <v>289.0</v>
      </c>
      <c r="H13" s="25">
        <v>326.0</v>
      </c>
      <c r="I13" s="25">
        <v>229.0</v>
      </c>
      <c r="J13" s="25">
        <v>299.0</v>
      </c>
      <c r="K13" s="25">
        <v>333.0</v>
      </c>
      <c r="L13" s="25">
        <v>317.0</v>
      </c>
      <c r="M13" s="25">
        <v>288.0</v>
      </c>
      <c r="N13" s="25">
        <v>384.0</v>
      </c>
      <c r="O13" s="25">
        <v>307.0</v>
      </c>
      <c r="P13" s="25">
        <v>331.0</v>
      </c>
      <c r="Q13" s="25">
        <v>287.0</v>
      </c>
      <c r="R13" s="26"/>
      <c r="S13" s="27" t="str">
        <f t="shared" si="1"/>
        <v>0%</v>
      </c>
      <c r="T13" s="29" t="str">
        <f t="shared" si="2"/>
        <v>0</v>
      </c>
      <c r="U13" s="6"/>
      <c r="V13" s="8"/>
      <c r="W13" s="8"/>
      <c r="X13" s="8"/>
      <c r="Y13" s="8"/>
      <c r="Z13" s="8"/>
    </row>
    <row r="14" ht="17.25" customHeight="1">
      <c r="A14" s="6"/>
      <c r="B14" s="24" t="s">
        <v>26</v>
      </c>
      <c r="C14" s="25">
        <v>3675.0</v>
      </c>
      <c r="D14" s="25">
        <v>3363.0</v>
      </c>
      <c r="E14" s="25">
        <v>4755.0</v>
      </c>
      <c r="F14" s="25">
        <v>2269.0</v>
      </c>
      <c r="G14" s="25">
        <v>2200.0</v>
      </c>
      <c r="H14" s="25">
        <v>1898.0</v>
      </c>
      <c r="I14" s="25">
        <v>3065.0</v>
      </c>
      <c r="J14" s="25">
        <v>2287.0</v>
      </c>
      <c r="K14" s="25">
        <v>2672.0</v>
      </c>
      <c r="L14" s="25">
        <v>2008.0</v>
      </c>
      <c r="M14" s="25">
        <v>1826.0</v>
      </c>
      <c r="N14" s="25">
        <v>2130.0</v>
      </c>
      <c r="O14" s="25">
        <v>1108.0</v>
      </c>
      <c r="P14" s="25">
        <v>1224.0</v>
      </c>
      <c r="Q14" s="25">
        <v>1563.0</v>
      </c>
      <c r="R14" s="26"/>
      <c r="S14" s="27" t="str">
        <f t="shared" si="1"/>
        <v>-14%</v>
      </c>
      <c r="T14" s="28" t="str">
        <f t="shared" si="2"/>
        <v>-1</v>
      </c>
      <c r="U14" s="6"/>
      <c r="V14" s="8"/>
      <c r="W14" s="8"/>
      <c r="X14" s="8"/>
      <c r="Y14" s="8"/>
      <c r="Z14" s="8"/>
    </row>
    <row r="15" ht="17.25" customHeight="1">
      <c r="A15" s="6"/>
      <c r="B15" s="24" t="s">
        <v>27</v>
      </c>
      <c r="C15" s="25">
        <v>222.0</v>
      </c>
      <c r="D15" s="25">
        <v>189.0</v>
      </c>
      <c r="E15" s="25">
        <v>151.0</v>
      </c>
      <c r="F15" s="25">
        <v>75.0</v>
      </c>
      <c r="G15" s="25">
        <v>126.0</v>
      </c>
      <c r="H15" s="25">
        <v>91.0</v>
      </c>
      <c r="I15" s="25">
        <v>79.0</v>
      </c>
      <c r="J15" s="25">
        <v>72.0</v>
      </c>
      <c r="K15" s="25">
        <v>97.0</v>
      </c>
      <c r="L15" s="25">
        <v>143.0</v>
      </c>
      <c r="M15" s="25">
        <v>88.0</v>
      </c>
      <c r="N15" s="25">
        <v>111.0</v>
      </c>
      <c r="O15" s="25">
        <v>106.0</v>
      </c>
      <c r="P15" s="25">
        <v>94.0</v>
      </c>
      <c r="Q15" s="25">
        <v>132.0</v>
      </c>
      <c r="R15" s="26"/>
      <c r="S15" s="27" t="str">
        <f t="shared" si="1"/>
        <v>50%</v>
      </c>
      <c r="T15" s="29" t="str">
        <f t="shared" si="2"/>
        <v>1</v>
      </c>
      <c r="U15" s="6"/>
      <c r="V15" s="8"/>
      <c r="W15" s="8"/>
      <c r="X15" s="8"/>
      <c r="Y15" s="8"/>
      <c r="Z15" s="8"/>
    </row>
    <row r="16" ht="17.25" customHeight="1">
      <c r="A16" s="6"/>
      <c r="B16" s="24" t="s">
        <v>28</v>
      </c>
      <c r="C16" s="25">
        <v>797.0</v>
      </c>
      <c r="D16" s="25">
        <v>836.0</v>
      </c>
      <c r="E16" s="25">
        <v>799.0</v>
      </c>
      <c r="F16" s="25">
        <v>590.0</v>
      </c>
      <c r="G16" s="25">
        <v>612.0</v>
      </c>
      <c r="H16" s="25">
        <v>489.0</v>
      </c>
      <c r="I16" s="25">
        <v>509.0</v>
      </c>
      <c r="J16" s="25">
        <v>682.0</v>
      </c>
      <c r="K16" s="25">
        <v>801.0</v>
      </c>
      <c r="L16" s="25">
        <v>819.0</v>
      </c>
      <c r="M16" s="25">
        <v>776.0</v>
      </c>
      <c r="N16" s="25">
        <v>1202.0</v>
      </c>
      <c r="O16" s="25">
        <v>918.0</v>
      </c>
      <c r="P16" s="25">
        <v>944.0</v>
      </c>
      <c r="Q16" s="25">
        <v>779.0</v>
      </c>
      <c r="R16" s="26"/>
      <c r="S16" s="27" t="str">
        <f t="shared" si="1"/>
        <v>0%</v>
      </c>
      <c r="T16" s="29" t="str">
        <f t="shared" si="2"/>
        <v>0</v>
      </c>
      <c r="U16" s="6"/>
      <c r="V16" s="8"/>
      <c r="W16" s="8"/>
      <c r="X16" s="8"/>
      <c r="Y16" s="8"/>
      <c r="Z16" s="8"/>
    </row>
    <row r="17" ht="17.25" customHeight="1">
      <c r="A17" s="6"/>
      <c r="B17" s="24" t="s">
        <v>29</v>
      </c>
      <c r="C17" s="25">
        <v>173.0</v>
      </c>
      <c r="D17" s="25">
        <v>146.0</v>
      </c>
      <c r="E17" s="25">
        <v>261.0</v>
      </c>
      <c r="F17" s="25">
        <v>224.0</v>
      </c>
      <c r="G17" s="25">
        <v>126.0</v>
      </c>
      <c r="H17" s="25">
        <v>88.0</v>
      </c>
      <c r="I17" s="25">
        <v>147.0</v>
      </c>
      <c r="J17" s="25">
        <v>201.0</v>
      </c>
      <c r="K17" s="25">
        <v>134.0</v>
      </c>
      <c r="L17" s="25">
        <v>132.0</v>
      </c>
      <c r="M17" s="25">
        <v>243.0</v>
      </c>
      <c r="N17" s="25">
        <v>252.0</v>
      </c>
      <c r="O17" s="25">
        <v>132.0</v>
      </c>
      <c r="P17" s="25">
        <v>109.0</v>
      </c>
      <c r="Q17" s="25">
        <v>120.0</v>
      </c>
      <c r="R17" s="26"/>
      <c r="S17" s="27" t="str">
        <f t="shared" si="1"/>
        <v>-51%</v>
      </c>
      <c r="T17" s="28" t="str">
        <f t="shared" si="2"/>
        <v>-1</v>
      </c>
      <c r="U17" s="6"/>
      <c r="V17" s="8"/>
      <c r="W17" s="8"/>
      <c r="X17" s="8"/>
      <c r="Y17" s="8"/>
      <c r="Z17" s="8"/>
    </row>
    <row r="18" ht="17.25" customHeight="1">
      <c r="A18" s="6"/>
      <c r="B18" s="24" t="s">
        <v>30</v>
      </c>
      <c r="C18" s="25">
        <v>12.0</v>
      </c>
      <c r="D18" s="25">
        <v>3.0</v>
      </c>
      <c r="E18" s="25">
        <v>7.0</v>
      </c>
      <c r="F18" s="25">
        <v>4.0</v>
      </c>
      <c r="G18" s="25">
        <v>2.0</v>
      </c>
      <c r="H18" s="25">
        <v>1.0</v>
      </c>
      <c r="I18" s="25">
        <v>14.0</v>
      </c>
      <c r="J18" s="25">
        <v>4.0</v>
      </c>
      <c r="K18" s="25">
        <v>3.0</v>
      </c>
      <c r="L18" s="25">
        <v>2.0</v>
      </c>
      <c r="M18" s="25">
        <v>6.0</v>
      </c>
      <c r="N18" s="25">
        <v>5.0</v>
      </c>
      <c r="O18" s="25">
        <v>1.0</v>
      </c>
      <c r="P18" s="25">
        <v>4.0</v>
      </c>
      <c r="Q18" s="25">
        <v>5.0</v>
      </c>
      <c r="R18" s="26"/>
      <c r="S18" s="27" t="str">
        <f t="shared" si="1"/>
        <v>-17%</v>
      </c>
      <c r="T18" s="28" t="str">
        <f t="shared" si="2"/>
        <v>-1</v>
      </c>
      <c r="U18" s="6"/>
      <c r="V18" s="8"/>
      <c r="W18" s="8"/>
      <c r="X18" s="8"/>
      <c r="Y18" s="8"/>
      <c r="Z18" s="8"/>
    </row>
    <row r="19" ht="17.25" customHeight="1">
      <c r="A19" s="6"/>
      <c r="B19" s="24" t="s">
        <v>31</v>
      </c>
      <c r="C19" s="25">
        <v>14.0</v>
      </c>
      <c r="D19" s="25">
        <v>15.0</v>
      </c>
      <c r="E19" s="25">
        <v>12.0</v>
      </c>
      <c r="F19" s="25">
        <v>11.0</v>
      </c>
      <c r="G19" s="25">
        <v>10.0</v>
      </c>
      <c r="H19" s="25">
        <v>7.0</v>
      </c>
      <c r="I19" s="25">
        <v>9.0</v>
      </c>
      <c r="J19" s="25">
        <v>7.0</v>
      </c>
      <c r="K19" s="25">
        <v>16.0</v>
      </c>
      <c r="L19" s="25">
        <v>21.0</v>
      </c>
      <c r="M19" s="25">
        <v>17.0</v>
      </c>
      <c r="N19" s="25">
        <v>23.0</v>
      </c>
      <c r="O19" s="25">
        <v>22.0</v>
      </c>
      <c r="P19" s="25">
        <v>24.0</v>
      </c>
      <c r="Q19" s="25">
        <v>36.0</v>
      </c>
      <c r="R19" s="26"/>
      <c r="S19" s="27" t="str">
        <f t="shared" si="1"/>
        <v>112%</v>
      </c>
      <c r="T19" s="29" t="str">
        <f t="shared" si="2"/>
        <v>1</v>
      </c>
      <c r="U19" s="6"/>
      <c r="V19" s="8"/>
      <c r="W19" s="8"/>
      <c r="X19" s="8"/>
      <c r="Y19" s="8"/>
      <c r="Z19" s="8"/>
    </row>
    <row r="20" ht="17.25" customHeight="1">
      <c r="A20" s="6"/>
      <c r="B20" s="24" t="s">
        <v>32</v>
      </c>
      <c r="C20" s="25">
        <v>515.0</v>
      </c>
      <c r="D20" s="25">
        <v>471.0</v>
      </c>
      <c r="E20" s="25">
        <v>448.0</v>
      </c>
      <c r="F20" s="25">
        <v>361.0</v>
      </c>
      <c r="G20" s="25">
        <v>329.0</v>
      </c>
      <c r="H20" s="25">
        <v>220.0</v>
      </c>
      <c r="I20" s="25">
        <v>332.0</v>
      </c>
      <c r="J20" s="25">
        <v>453.0</v>
      </c>
      <c r="K20" s="25">
        <v>367.0</v>
      </c>
      <c r="L20" s="25">
        <v>384.0</v>
      </c>
      <c r="M20" s="25">
        <v>329.0</v>
      </c>
      <c r="N20" s="25">
        <v>491.0</v>
      </c>
      <c r="O20" s="25">
        <v>433.0</v>
      </c>
      <c r="P20" s="25">
        <v>463.0</v>
      </c>
      <c r="Q20" s="25">
        <v>339.0</v>
      </c>
      <c r="R20" s="26"/>
      <c r="S20" s="27" t="str">
        <f t="shared" si="1"/>
        <v>3%</v>
      </c>
      <c r="T20" s="29" t="str">
        <f t="shared" si="2"/>
        <v>0</v>
      </c>
      <c r="U20" s="6"/>
      <c r="V20" s="8"/>
      <c r="W20" s="8"/>
      <c r="X20" s="8"/>
      <c r="Y20" s="8"/>
      <c r="Z20" s="8"/>
    </row>
    <row r="21" ht="17.25" customHeight="1">
      <c r="A21" s="6"/>
      <c r="B21" s="30" t="s">
        <v>33</v>
      </c>
      <c r="C21" s="31">
        <v>10530.0</v>
      </c>
      <c r="D21" s="31">
        <v>10105.0</v>
      </c>
      <c r="E21" s="31">
        <v>11509.0</v>
      </c>
      <c r="F21" s="31">
        <v>7364.0</v>
      </c>
      <c r="G21" s="31">
        <v>7376.0</v>
      </c>
      <c r="H21" s="31">
        <v>6520.0</v>
      </c>
      <c r="I21" s="31">
        <v>7550.0</v>
      </c>
      <c r="J21" s="31">
        <v>7022.0</v>
      </c>
      <c r="K21" s="31">
        <v>8056.0</v>
      </c>
      <c r="L21" s="31">
        <v>7394.0</v>
      </c>
      <c r="M21" s="31">
        <v>7010.0</v>
      </c>
      <c r="N21" s="31">
        <v>8081.0</v>
      </c>
      <c r="O21" s="31">
        <v>6038.0</v>
      </c>
      <c r="P21" s="31">
        <v>6166.0</v>
      </c>
      <c r="Q21" s="31">
        <v>5937.0</v>
      </c>
      <c r="R21" s="30"/>
      <c r="S21" s="32" t="str">
        <f t="shared" si="1"/>
        <v>-15%</v>
      </c>
      <c r="T21" s="33" t="str">
        <f t="shared" si="2"/>
        <v>-1</v>
      </c>
      <c r="U21" s="6"/>
      <c r="V21" s="8"/>
      <c r="W21" s="8"/>
      <c r="X21" s="8"/>
      <c r="Y21" s="8"/>
      <c r="Z21" s="8"/>
    </row>
    <row r="22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6"/>
      <c r="S22" s="6"/>
      <c r="T22" s="6"/>
      <c r="U22" s="6"/>
      <c r="V22" s="8"/>
      <c r="W22" s="8"/>
      <c r="X22" s="8"/>
      <c r="Y22" s="8"/>
      <c r="Z22" s="8"/>
    </row>
    <row r="23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6"/>
      <c r="S23" s="6"/>
      <c r="T23" s="6"/>
      <c r="U23" s="6"/>
      <c r="V23" s="8"/>
      <c r="W23" s="8"/>
      <c r="X23" s="8"/>
      <c r="Y23" s="8"/>
      <c r="Z23" s="8"/>
    </row>
    <row r="24" ht="12.75" hidden="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8"/>
      <c r="S24" s="8"/>
      <c r="T24" s="8"/>
      <c r="U24" s="8"/>
      <c r="V24" s="8"/>
      <c r="W24" s="8"/>
      <c r="X24" s="8"/>
      <c r="Y24" s="8"/>
      <c r="Z24" s="8"/>
    </row>
    <row r="25" ht="12.75" hidden="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0"/>
      <c r="Q25" s="10"/>
      <c r="R25" s="8"/>
      <c r="S25" s="8"/>
      <c r="T25" s="8"/>
      <c r="U25" s="8"/>
      <c r="V25" s="8"/>
      <c r="W25" s="8"/>
      <c r="X25" s="8"/>
      <c r="Y25" s="8"/>
      <c r="Z25" s="8"/>
    </row>
    <row r="26" ht="12.75" hidden="1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0"/>
      <c r="Q26" s="10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0"/>
      <c r="Q27" s="10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0"/>
      <c r="Q28" s="10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0"/>
      <c r="Q29" s="10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0"/>
      <c r="Q30" s="10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0"/>
      <c r="Q31" s="10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0"/>
      <c r="Q33" s="10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10"/>
      <c r="Q34" s="10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10"/>
      <c r="Q35" s="10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0"/>
      <c r="Q36" s="10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0"/>
      <c r="Q37" s="10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0"/>
      <c r="Q38" s="10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10"/>
      <c r="Q39" s="10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10"/>
      <c r="Q40" s="10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0"/>
      <c r="Q41" s="10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0"/>
      <c r="Q42" s="10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0"/>
      <c r="Q43" s="10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0"/>
      <c r="Q44" s="10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0"/>
      <c r="Q45" s="10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0"/>
      <c r="Q46" s="10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0"/>
      <c r="Q47" s="10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0"/>
      <c r="Q48" s="10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0"/>
      <c r="Q49" s="10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0"/>
      <c r="Q50" s="10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0"/>
      <c r="Q51" s="10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0"/>
      <c r="Q54" s="10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0"/>
      <c r="Q55" s="10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0"/>
      <c r="Q56" s="10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0"/>
      <c r="Q57" s="10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0"/>
      <c r="Q58" s="10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0"/>
      <c r="Q59" s="10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0"/>
      <c r="Q60" s="10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0"/>
      <c r="Q61" s="10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0"/>
      <c r="Q62" s="10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  <c r="P63" s="10"/>
      <c r="Q63" s="10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10"/>
      <c r="Q64" s="10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10"/>
      <c r="Q65" s="10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10"/>
      <c r="Q66" s="10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  <c r="P67" s="10"/>
      <c r="Q67" s="10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  <c r="P68" s="10"/>
      <c r="Q68" s="10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0"/>
      <c r="Q69" s="10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10"/>
      <c r="Q70" s="10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10"/>
      <c r="Q71" s="10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  <c r="P72" s="10"/>
      <c r="Q72" s="10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10"/>
      <c r="Q73" s="10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10"/>
      <c r="Q74" s="10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0"/>
      <c r="Q75" s="10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10"/>
      <c r="Q76" s="10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  <c r="P77" s="10"/>
      <c r="Q77" s="10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  <c r="P78" s="10"/>
      <c r="Q78" s="10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  <c r="P79" s="10"/>
      <c r="Q79" s="10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  <c r="P80" s="10"/>
      <c r="Q80" s="10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  <c r="P81" s="10"/>
      <c r="Q81" s="10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  <c r="P82" s="10"/>
      <c r="Q82" s="10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  <c r="P83" s="10"/>
      <c r="Q83" s="10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  <c r="P84" s="10"/>
      <c r="Q84" s="10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0"/>
      <c r="P85" s="10"/>
      <c r="Q85" s="10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  <c r="P86" s="10"/>
      <c r="Q86" s="10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  <c r="P87" s="10"/>
      <c r="Q87" s="10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  <c r="P88" s="10"/>
      <c r="Q88" s="10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  <c r="P89" s="10"/>
      <c r="Q89" s="10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  <c r="P90" s="10"/>
      <c r="Q90" s="10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  <c r="P91" s="10"/>
      <c r="Q91" s="10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  <c r="P92" s="10"/>
      <c r="Q92" s="10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10"/>
      <c r="Q93" s="10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  <c r="P94" s="10"/>
      <c r="Q94" s="10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  <c r="P95" s="10"/>
      <c r="Q95" s="10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  <c r="P96" s="10"/>
      <c r="Q96" s="10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  <c r="P97" s="10"/>
      <c r="Q97" s="10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  <c r="P98" s="10"/>
      <c r="Q98" s="10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  <c r="P99" s="10"/>
      <c r="Q99" s="10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  <c r="P100" s="10"/>
      <c r="Q100" s="10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  <c r="P101" s="10"/>
      <c r="Q101" s="10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  <c r="P102" s="10"/>
      <c r="Q102" s="10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  <c r="P103" s="10"/>
      <c r="Q103" s="10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  <c r="P104" s="10"/>
      <c r="Q104" s="10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  <c r="P105" s="10"/>
      <c r="Q105" s="10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  <c r="P106" s="10"/>
      <c r="Q106" s="10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  <c r="P107" s="10"/>
      <c r="Q107" s="10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  <c r="P108" s="10"/>
      <c r="Q108" s="10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  <c r="P109" s="10"/>
      <c r="Q109" s="10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  <c r="P110" s="10"/>
      <c r="Q110" s="10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0"/>
      <c r="Q111" s="10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0"/>
      <c r="Q112" s="10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  <c r="P113" s="10"/>
      <c r="Q113" s="10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0"/>
      <c r="Q114" s="10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0"/>
      <c r="Q115" s="10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  <c r="P116" s="10"/>
      <c r="Q116" s="10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0"/>
      <c r="Q117" s="10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0"/>
      <c r="Q118" s="10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  <c r="P119" s="10"/>
      <c r="Q119" s="10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0"/>
      <c r="Q120" s="10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0"/>
      <c r="Q121" s="10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  <c r="P122" s="10"/>
      <c r="Q122" s="10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0"/>
      <c r="Q123" s="10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0"/>
      <c r="Q124" s="10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  <c r="P125" s="10"/>
      <c r="Q125" s="10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0"/>
      <c r="Q126" s="10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0"/>
      <c r="Q127" s="10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0"/>
      <c r="Q128" s="10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0"/>
      <c r="Q129" s="10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  <c r="P130" s="10"/>
      <c r="Q130" s="10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  <c r="P131" s="10"/>
      <c r="Q131" s="10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  <c r="P132" s="10"/>
      <c r="Q132" s="10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0"/>
      <c r="Q133" s="10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  <c r="P134" s="10"/>
      <c r="Q134" s="10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  <c r="P135" s="10"/>
      <c r="Q135" s="10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  <c r="P136" s="10"/>
      <c r="Q136" s="10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  <c r="P137" s="10"/>
      <c r="Q137" s="10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  <c r="P138" s="10"/>
      <c r="Q138" s="10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  <c r="P139" s="10"/>
      <c r="Q139" s="10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  <c r="P140" s="10"/>
      <c r="Q140" s="10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  <c r="P141" s="10"/>
      <c r="Q141" s="10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  <c r="P142" s="10"/>
      <c r="Q142" s="10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  <c r="P143" s="10"/>
      <c r="Q143" s="10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  <c r="P144" s="10"/>
      <c r="Q144" s="10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  <c r="P145" s="10"/>
      <c r="Q145" s="10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  <c r="P146" s="10"/>
      <c r="Q146" s="10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  <c r="P147" s="10"/>
      <c r="Q147" s="10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  <c r="P148" s="10"/>
      <c r="Q148" s="10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  <c r="P149" s="10"/>
      <c r="Q149" s="10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  <c r="P150" s="10"/>
      <c r="Q150" s="10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  <c r="P151" s="10"/>
      <c r="Q151" s="10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  <c r="P152" s="10"/>
      <c r="Q152" s="10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  <c r="P153" s="10"/>
      <c r="Q153" s="10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  <c r="P154" s="10"/>
      <c r="Q154" s="10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  <c r="P155" s="10"/>
      <c r="Q155" s="10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  <c r="P156" s="10"/>
      <c r="Q156" s="10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  <c r="P157" s="10"/>
      <c r="Q157" s="10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  <c r="P158" s="10"/>
      <c r="Q158" s="10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  <c r="P159" s="10"/>
      <c r="Q159" s="10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  <c r="P160" s="10"/>
      <c r="Q160" s="10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  <c r="P161" s="10"/>
      <c r="Q161" s="10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  <c r="P162" s="10"/>
      <c r="Q162" s="10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  <c r="P163" s="10"/>
      <c r="Q163" s="10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  <c r="P164" s="10"/>
      <c r="Q164" s="10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  <c r="P165" s="10"/>
      <c r="Q165" s="10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  <c r="P166" s="10"/>
      <c r="Q166" s="10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  <c r="P167" s="10"/>
      <c r="Q167" s="10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  <c r="P168" s="10"/>
      <c r="Q168" s="10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  <c r="P169" s="10"/>
      <c r="Q169" s="10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  <c r="P170" s="10"/>
      <c r="Q170" s="10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  <c r="P171" s="10"/>
      <c r="Q171" s="10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  <c r="P172" s="10"/>
      <c r="Q172" s="10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  <c r="P173" s="10"/>
      <c r="Q173" s="10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  <c r="P174" s="10"/>
      <c r="Q174" s="10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  <c r="P175" s="10"/>
      <c r="Q175" s="10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  <c r="P176" s="10"/>
      <c r="Q176" s="10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  <c r="P177" s="10"/>
      <c r="Q177" s="10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  <c r="P178" s="10"/>
      <c r="Q178" s="10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0"/>
      <c r="P179" s="10"/>
      <c r="Q179" s="10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  <c r="P180" s="10"/>
      <c r="Q180" s="10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  <c r="P181" s="10"/>
      <c r="Q181" s="10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  <c r="P182" s="10"/>
      <c r="Q182" s="10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  <c r="P183" s="10"/>
      <c r="Q183" s="10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  <c r="P184" s="10"/>
      <c r="Q184" s="10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  <c r="P185" s="10"/>
      <c r="Q185" s="10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  <c r="P186" s="10"/>
      <c r="Q186" s="10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  <c r="P187" s="10"/>
      <c r="Q187" s="10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  <c r="P188" s="10"/>
      <c r="Q188" s="10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  <c r="P189" s="10"/>
      <c r="Q189" s="10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  <c r="P190" s="10"/>
      <c r="Q190" s="10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  <c r="P191" s="10"/>
      <c r="Q191" s="10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  <c r="P192" s="10"/>
      <c r="Q192" s="10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  <c r="P193" s="10"/>
      <c r="Q193" s="10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  <c r="P194" s="10"/>
      <c r="Q194" s="10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  <c r="P195" s="10"/>
      <c r="Q195" s="10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  <c r="P196" s="10"/>
      <c r="Q196" s="10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  <c r="P197" s="10"/>
      <c r="Q197" s="10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  <c r="P198" s="10"/>
      <c r="Q198" s="10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  <c r="P199" s="10"/>
      <c r="Q199" s="10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10"/>
      <c r="Q200" s="10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  <c r="P201" s="10"/>
      <c r="Q201" s="10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  <c r="P202" s="10"/>
      <c r="Q202" s="10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  <c r="P203" s="10"/>
      <c r="Q203" s="10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  <c r="P204" s="10"/>
      <c r="Q204" s="10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  <c r="P205" s="10"/>
      <c r="Q205" s="10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  <c r="P206" s="10"/>
      <c r="Q206" s="10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  <c r="P207" s="10"/>
      <c r="Q207" s="10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  <c r="P208" s="10"/>
      <c r="Q208" s="10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  <c r="P209" s="10"/>
      <c r="Q209" s="10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  <c r="P210" s="10"/>
      <c r="Q210" s="10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  <c r="P211" s="10"/>
      <c r="Q211" s="10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  <c r="P212" s="10"/>
      <c r="Q212" s="10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  <c r="P213" s="10"/>
      <c r="Q213" s="10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  <c r="P214" s="10"/>
      <c r="Q214" s="10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  <c r="P215" s="10"/>
      <c r="Q215" s="10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  <c r="P216" s="10"/>
      <c r="Q216" s="10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  <c r="P217" s="10"/>
      <c r="Q217" s="10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  <c r="P218" s="10"/>
      <c r="Q218" s="10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  <c r="P219" s="10"/>
      <c r="Q219" s="10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  <c r="P220" s="10"/>
      <c r="Q220" s="10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  <c r="P221" s="10"/>
      <c r="Q221" s="10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  <c r="P222" s="10"/>
      <c r="Q222" s="10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  <c r="P223" s="10"/>
      <c r="Q223" s="10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  <c r="P224" s="10"/>
      <c r="Q224" s="10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  <c r="P225" s="10"/>
      <c r="Q225" s="10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  <c r="P226" s="10"/>
      <c r="Q226" s="10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  <c r="P227" s="10"/>
      <c r="Q227" s="10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  <c r="P228" s="10"/>
      <c r="Q228" s="10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  <c r="P229" s="10"/>
      <c r="Q229" s="10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  <c r="P230" s="10"/>
      <c r="Q230" s="10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0"/>
      <c r="Q231" s="10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  <c r="P232" s="10"/>
      <c r="Q232" s="10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  <c r="P233" s="10"/>
      <c r="Q233" s="10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  <c r="P234" s="10"/>
      <c r="Q234" s="10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  <c r="P235" s="10"/>
      <c r="Q235" s="10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  <c r="P236" s="10"/>
      <c r="Q236" s="10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  <c r="P237" s="10"/>
      <c r="Q237" s="10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  <c r="P238" s="10"/>
      <c r="Q238" s="10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  <c r="P239" s="10"/>
      <c r="Q239" s="10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  <c r="P240" s="10"/>
      <c r="Q240" s="10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  <c r="P241" s="10"/>
      <c r="Q241" s="10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  <c r="P242" s="10"/>
      <c r="Q242" s="10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  <c r="P243" s="10"/>
      <c r="Q243" s="10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  <c r="P244" s="10"/>
      <c r="Q244" s="10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  <c r="P245" s="10"/>
      <c r="Q245" s="10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  <c r="P246" s="10"/>
      <c r="Q246" s="10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  <c r="P247" s="10"/>
      <c r="Q247" s="10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  <c r="P248" s="10"/>
      <c r="Q248" s="10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  <c r="P249" s="10"/>
      <c r="Q249" s="10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  <c r="P250" s="10"/>
      <c r="Q250" s="10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  <c r="P251" s="10"/>
      <c r="Q251" s="10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  <c r="P252" s="10"/>
      <c r="Q252" s="10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  <c r="P253" s="10"/>
      <c r="Q253" s="10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  <c r="P254" s="10"/>
      <c r="Q254" s="10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  <c r="P255" s="10"/>
      <c r="Q255" s="10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  <c r="P256" s="10"/>
      <c r="Q256" s="10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  <c r="P257" s="10"/>
      <c r="Q257" s="10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  <c r="P258" s="10"/>
      <c r="Q258" s="10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  <c r="P259" s="10"/>
      <c r="Q259" s="10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  <c r="P260" s="10"/>
      <c r="Q260" s="10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  <c r="P261" s="10"/>
      <c r="Q261" s="10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  <c r="P262" s="10"/>
      <c r="Q262" s="10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  <c r="P263" s="10"/>
      <c r="Q263" s="10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  <c r="P264" s="10"/>
      <c r="Q264" s="10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  <c r="P265" s="10"/>
      <c r="Q265" s="10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  <c r="P266" s="10"/>
      <c r="Q266" s="10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  <c r="P267" s="10"/>
      <c r="Q267" s="10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  <c r="P268" s="10"/>
      <c r="Q268" s="10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  <c r="P269" s="10"/>
      <c r="Q269" s="10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  <c r="P270" s="10"/>
      <c r="Q270" s="10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  <c r="P271" s="10"/>
      <c r="Q271" s="10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  <c r="P272" s="10"/>
      <c r="Q272" s="10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  <c r="P273" s="10"/>
      <c r="Q273" s="10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  <c r="P274" s="10"/>
      <c r="Q274" s="10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  <c r="P275" s="10"/>
      <c r="Q275" s="10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  <c r="P276" s="10"/>
      <c r="Q276" s="10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  <c r="P277" s="10"/>
      <c r="Q277" s="10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  <c r="P278" s="10"/>
      <c r="Q278" s="10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  <c r="P279" s="10"/>
      <c r="Q279" s="10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0"/>
      <c r="P280" s="10"/>
      <c r="Q280" s="10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0"/>
      <c r="P281" s="10"/>
      <c r="Q281" s="10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0"/>
      <c r="P282" s="10"/>
      <c r="Q282" s="10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0"/>
      <c r="P283" s="10"/>
      <c r="Q283" s="10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0"/>
      <c r="P284" s="10"/>
      <c r="Q284" s="10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0"/>
      <c r="P285" s="10"/>
      <c r="Q285" s="10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0"/>
      <c r="Q286" s="10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0"/>
      <c r="P287" s="10"/>
      <c r="Q287" s="10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0"/>
      <c r="P288" s="10"/>
      <c r="Q288" s="10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0"/>
      <c r="P289" s="10"/>
      <c r="Q289" s="10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0"/>
      <c r="P290" s="10"/>
      <c r="Q290" s="10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0"/>
      <c r="P291" s="10"/>
      <c r="Q291" s="10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0"/>
      <c r="P292" s="10"/>
      <c r="Q292" s="10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0"/>
      <c r="P293" s="10"/>
      <c r="Q293" s="10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0"/>
      <c r="P294" s="10"/>
      <c r="Q294" s="10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0"/>
      <c r="P295" s="10"/>
      <c r="Q295" s="10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0"/>
      <c r="P296" s="10"/>
      <c r="Q296" s="10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0"/>
      <c r="P297" s="10"/>
      <c r="Q297" s="10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0"/>
      <c r="P298" s="10"/>
      <c r="Q298" s="10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0"/>
      <c r="P299" s="10"/>
      <c r="Q299" s="10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0"/>
      <c r="P300" s="10"/>
      <c r="Q300" s="10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0"/>
      <c r="P301" s="10"/>
      <c r="Q301" s="10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0"/>
      <c r="P302" s="10"/>
      <c r="Q302" s="10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0"/>
      <c r="P303" s="10"/>
      <c r="Q303" s="10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0"/>
      <c r="P304" s="10"/>
      <c r="Q304" s="10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0"/>
      <c r="P305" s="10"/>
      <c r="Q305" s="10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0"/>
      <c r="P306" s="10"/>
      <c r="Q306" s="10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0"/>
      <c r="P307" s="10"/>
      <c r="Q307" s="10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0"/>
      <c r="P308" s="10"/>
      <c r="Q308" s="10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0"/>
      <c r="P309" s="10"/>
      <c r="Q309" s="10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0"/>
      <c r="P310" s="10"/>
      <c r="Q310" s="10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0"/>
      <c r="P311" s="10"/>
      <c r="Q311" s="10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0"/>
      <c r="P312" s="10"/>
      <c r="Q312" s="10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0"/>
      <c r="P313" s="10"/>
      <c r="Q313" s="10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0"/>
      <c r="P314" s="10"/>
      <c r="Q314" s="10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0"/>
      <c r="P315" s="10"/>
      <c r="Q315" s="10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0"/>
      <c r="P316" s="10"/>
      <c r="Q316" s="10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"/>
      <c r="P317" s="10"/>
      <c r="Q317" s="10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0"/>
      <c r="P318" s="10"/>
      <c r="Q318" s="10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0"/>
      <c r="P319" s="10"/>
      <c r="Q319" s="10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0"/>
      <c r="P320" s="10"/>
      <c r="Q320" s="10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0"/>
      <c r="P321" s="10"/>
      <c r="Q321" s="10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0"/>
      <c r="P322" s="10"/>
      <c r="Q322" s="10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0"/>
      <c r="P323" s="10"/>
      <c r="Q323" s="10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0"/>
      <c r="P324" s="10"/>
      <c r="Q324" s="10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0"/>
      <c r="P325" s="10"/>
      <c r="Q325" s="10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0"/>
      <c r="P326" s="10"/>
      <c r="Q326" s="10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0"/>
      <c r="P327" s="10"/>
      <c r="Q327" s="10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0"/>
      <c r="P328" s="10"/>
      <c r="Q328" s="10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0"/>
      <c r="P329" s="10"/>
      <c r="Q329" s="10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0"/>
      <c r="P330" s="10"/>
      <c r="Q330" s="10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0"/>
      <c r="P331" s="10"/>
      <c r="Q331" s="10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0"/>
      <c r="P332" s="10"/>
      <c r="Q332" s="10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0"/>
      <c r="P333" s="10"/>
      <c r="Q333" s="10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0"/>
      <c r="P334" s="10"/>
      <c r="Q334" s="10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0"/>
      <c r="P335" s="10"/>
      <c r="Q335" s="10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0"/>
      <c r="P336" s="10"/>
      <c r="Q336" s="10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0"/>
      <c r="P337" s="10"/>
      <c r="Q337" s="10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0"/>
      <c r="P338" s="10"/>
      <c r="Q338" s="10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0"/>
      <c r="P339" s="10"/>
      <c r="Q339" s="10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/>
      <c r="P340" s="10"/>
      <c r="Q340" s="10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/>
      <c r="P341" s="10"/>
      <c r="Q341" s="10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0"/>
      <c r="P342" s="10"/>
      <c r="Q342" s="10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0"/>
      <c r="P343" s="10"/>
      <c r="Q343" s="10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0"/>
      <c r="P344" s="10"/>
      <c r="Q344" s="10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0"/>
      <c r="P345" s="10"/>
      <c r="Q345" s="10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0"/>
      <c r="P346" s="10"/>
      <c r="Q346" s="10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0"/>
      <c r="P347" s="10"/>
      <c r="Q347" s="10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0"/>
      <c r="P348" s="10"/>
      <c r="Q348" s="10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0"/>
      <c r="P349" s="10"/>
      <c r="Q349" s="10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0"/>
      <c r="P350" s="10"/>
      <c r="Q350" s="10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0"/>
      <c r="P351" s="10"/>
      <c r="Q351" s="10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0"/>
      <c r="P352" s="10"/>
      <c r="Q352" s="10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0"/>
      <c r="P353" s="10"/>
      <c r="Q353" s="10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0"/>
      <c r="P354" s="10"/>
      <c r="Q354" s="10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0"/>
      <c r="P355" s="10"/>
      <c r="Q355" s="10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0"/>
      <c r="P356" s="10"/>
      <c r="Q356" s="10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0"/>
      <c r="P357" s="10"/>
      <c r="Q357" s="10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0"/>
      <c r="P358" s="10"/>
      <c r="Q358" s="10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0"/>
      <c r="P359" s="10"/>
      <c r="Q359" s="10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0"/>
      <c r="P360" s="10"/>
      <c r="Q360" s="10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0"/>
      <c r="P361" s="10"/>
      <c r="Q361" s="10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/>
      <c r="P362" s="10"/>
      <c r="Q362" s="10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/>
      <c r="P363" s="10"/>
      <c r="Q363" s="10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0"/>
      <c r="P364" s="10"/>
      <c r="Q364" s="10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0"/>
      <c r="P365" s="10"/>
      <c r="Q365" s="10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0"/>
      <c r="P366" s="10"/>
      <c r="Q366" s="10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0"/>
      <c r="P367" s="10"/>
      <c r="Q367" s="10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0"/>
      <c r="P368" s="10"/>
      <c r="Q368" s="10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0"/>
      <c r="P369" s="10"/>
      <c r="Q369" s="10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0"/>
      <c r="P370" s="10"/>
      <c r="Q370" s="10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0"/>
      <c r="P371" s="10"/>
      <c r="Q371" s="10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0"/>
      <c r="P372" s="10"/>
      <c r="Q372" s="10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0"/>
      <c r="P373" s="10"/>
      <c r="Q373" s="10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0"/>
      <c r="P374" s="10"/>
      <c r="Q374" s="10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0"/>
      <c r="P375" s="10"/>
      <c r="Q375" s="10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0"/>
      <c r="P376" s="10"/>
      <c r="Q376" s="10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0"/>
      <c r="P377" s="10"/>
      <c r="Q377" s="10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0"/>
      <c r="P378" s="10"/>
      <c r="Q378" s="10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0"/>
      <c r="P379" s="10"/>
      <c r="Q379" s="10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0"/>
      <c r="P380" s="10"/>
      <c r="Q380" s="10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0"/>
      <c r="P381" s="10"/>
      <c r="Q381" s="10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0"/>
      <c r="P382" s="10"/>
      <c r="Q382" s="10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0"/>
      <c r="P383" s="10"/>
      <c r="Q383" s="10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0"/>
      <c r="P384" s="10"/>
      <c r="Q384" s="10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0"/>
      <c r="P385" s="10"/>
      <c r="Q385" s="10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0"/>
      <c r="P386" s="10"/>
      <c r="Q386" s="10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0"/>
      <c r="P387" s="10"/>
      <c r="Q387" s="10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0"/>
      <c r="P388" s="10"/>
      <c r="Q388" s="10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10"/>
      <c r="P389" s="10"/>
      <c r="Q389" s="10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0"/>
      <c r="P390" s="10"/>
      <c r="Q390" s="10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10"/>
      <c r="P391" s="10"/>
      <c r="Q391" s="10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10"/>
      <c r="P392" s="10"/>
      <c r="Q392" s="10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10"/>
      <c r="P393" s="10"/>
      <c r="Q393" s="10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10"/>
      <c r="P394" s="10"/>
      <c r="Q394" s="10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10"/>
      <c r="P395" s="10"/>
      <c r="Q395" s="10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10"/>
      <c r="P396" s="10"/>
      <c r="Q396" s="10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10"/>
      <c r="P397" s="10"/>
      <c r="Q397" s="10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10"/>
      <c r="P398" s="10"/>
      <c r="Q398" s="10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10"/>
      <c r="P399" s="10"/>
      <c r="Q399" s="10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10"/>
      <c r="P400" s="10"/>
      <c r="Q400" s="10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10"/>
      <c r="P401" s="10"/>
      <c r="Q401" s="10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10"/>
      <c r="P402" s="10"/>
      <c r="Q402" s="10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10"/>
      <c r="P403" s="10"/>
      <c r="Q403" s="10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10"/>
      <c r="P404" s="10"/>
      <c r="Q404" s="10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10"/>
      <c r="P405" s="10"/>
      <c r="Q405" s="10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10"/>
      <c r="P406" s="10"/>
      <c r="Q406" s="10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10"/>
      <c r="P407" s="10"/>
      <c r="Q407" s="10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10"/>
      <c r="P408" s="10"/>
      <c r="Q408" s="10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10"/>
      <c r="P409" s="10"/>
      <c r="Q409" s="10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10"/>
      <c r="P410" s="10"/>
      <c r="Q410" s="10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10"/>
      <c r="P411" s="10"/>
      <c r="Q411" s="10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10"/>
      <c r="P412" s="10"/>
      <c r="Q412" s="10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10"/>
      <c r="P413" s="10"/>
      <c r="Q413" s="10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10"/>
      <c r="P414" s="10"/>
      <c r="Q414" s="10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10"/>
      <c r="P415" s="10"/>
      <c r="Q415" s="10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10"/>
      <c r="P416" s="10"/>
      <c r="Q416" s="10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10"/>
      <c r="P417" s="10"/>
      <c r="Q417" s="10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10"/>
      <c r="P418" s="10"/>
      <c r="Q418" s="10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10"/>
      <c r="P419" s="10"/>
      <c r="Q419" s="10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10"/>
      <c r="P420" s="10"/>
      <c r="Q420" s="10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10"/>
      <c r="P421" s="10"/>
      <c r="Q421" s="10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10"/>
      <c r="P422" s="10"/>
      <c r="Q422" s="10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10"/>
      <c r="P423" s="10"/>
      <c r="Q423" s="10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10"/>
      <c r="P424" s="10"/>
      <c r="Q424" s="10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10"/>
      <c r="P425" s="10"/>
      <c r="Q425" s="10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10"/>
      <c r="P426" s="10"/>
      <c r="Q426" s="10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10"/>
      <c r="P427" s="10"/>
      <c r="Q427" s="10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10"/>
      <c r="P428" s="10"/>
      <c r="Q428" s="10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10"/>
      <c r="P429" s="10"/>
      <c r="Q429" s="10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10"/>
      <c r="P430" s="10"/>
      <c r="Q430" s="10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10"/>
      <c r="P431" s="10"/>
      <c r="Q431" s="10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10"/>
      <c r="P432" s="10"/>
      <c r="Q432" s="10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10"/>
      <c r="P433" s="10"/>
      <c r="Q433" s="10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10"/>
      <c r="P434" s="10"/>
      <c r="Q434" s="10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10"/>
      <c r="P435" s="10"/>
      <c r="Q435" s="10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10"/>
      <c r="P436" s="10"/>
      <c r="Q436" s="10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10"/>
      <c r="P437" s="10"/>
      <c r="Q437" s="10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10"/>
      <c r="P438" s="10"/>
      <c r="Q438" s="10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10"/>
      <c r="P439" s="10"/>
      <c r="Q439" s="10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10"/>
      <c r="P440" s="10"/>
      <c r="Q440" s="10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10"/>
      <c r="P441" s="10"/>
      <c r="Q441" s="10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10"/>
      <c r="P442" s="10"/>
      <c r="Q442" s="10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10"/>
      <c r="P443" s="10"/>
      <c r="Q443" s="10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10"/>
      <c r="P444" s="10"/>
      <c r="Q444" s="10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10"/>
      <c r="P445" s="10"/>
      <c r="Q445" s="10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10"/>
      <c r="P446" s="10"/>
      <c r="Q446" s="10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10"/>
      <c r="P447" s="10"/>
      <c r="Q447" s="10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10"/>
      <c r="P448" s="10"/>
      <c r="Q448" s="10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10"/>
      <c r="P449" s="10"/>
      <c r="Q449" s="10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10"/>
      <c r="P450" s="10"/>
      <c r="Q450" s="10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10"/>
      <c r="P451" s="10"/>
      <c r="Q451" s="10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10"/>
      <c r="P452" s="10"/>
      <c r="Q452" s="10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10"/>
      <c r="P453" s="10"/>
      <c r="Q453" s="10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0"/>
      <c r="P454" s="10"/>
      <c r="Q454" s="10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10"/>
      <c r="P455" s="10"/>
      <c r="Q455" s="10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10"/>
      <c r="P456" s="10"/>
      <c r="Q456" s="10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10"/>
      <c r="P457" s="10"/>
      <c r="Q457" s="10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10"/>
      <c r="P458" s="10"/>
      <c r="Q458" s="10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10"/>
      <c r="P459" s="10"/>
      <c r="Q459" s="10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10"/>
      <c r="P460" s="10"/>
      <c r="Q460" s="10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10"/>
      <c r="P461" s="10"/>
      <c r="Q461" s="10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10"/>
      <c r="P462" s="10"/>
      <c r="Q462" s="10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10"/>
      <c r="P463" s="10"/>
      <c r="Q463" s="10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10"/>
      <c r="P464" s="10"/>
      <c r="Q464" s="10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10"/>
      <c r="P465" s="10"/>
      <c r="Q465" s="10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10"/>
      <c r="P466" s="10"/>
      <c r="Q466" s="10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10"/>
      <c r="P467" s="10"/>
      <c r="Q467" s="10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10"/>
      <c r="P468" s="10"/>
      <c r="Q468" s="10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10"/>
      <c r="P469" s="10"/>
      <c r="Q469" s="10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10"/>
      <c r="P470" s="10"/>
      <c r="Q470" s="10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10"/>
      <c r="P471" s="10"/>
      <c r="Q471" s="10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10"/>
      <c r="P472" s="10"/>
      <c r="Q472" s="10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10"/>
      <c r="P473" s="10"/>
      <c r="Q473" s="10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10"/>
      <c r="P474" s="10"/>
      <c r="Q474" s="10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10"/>
      <c r="P475" s="10"/>
      <c r="Q475" s="10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10"/>
      <c r="P476" s="10"/>
      <c r="Q476" s="10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10"/>
      <c r="P477" s="10"/>
      <c r="Q477" s="10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10"/>
      <c r="P478" s="10"/>
      <c r="Q478" s="10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10"/>
      <c r="P479" s="10"/>
      <c r="Q479" s="10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10"/>
      <c r="P480" s="10"/>
      <c r="Q480" s="10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10"/>
      <c r="P481" s="10"/>
      <c r="Q481" s="10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10"/>
      <c r="P482" s="10"/>
      <c r="Q482" s="10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10"/>
      <c r="P483" s="10"/>
      <c r="Q483" s="10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10"/>
      <c r="P484" s="10"/>
      <c r="Q484" s="10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10"/>
      <c r="P485" s="10"/>
      <c r="Q485" s="10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10"/>
      <c r="P486" s="10"/>
      <c r="Q486" s="10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10"/>
      <c r="P487" s="10"/>
      <c r="Q487" s="10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10"/>
      <c r="P488" s="10"/>
      <c r="Q488" s="10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10"/>
      <c r="P489" s="10"/>
      <c r="Q489" s="10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10"/>
      <c r="P490" s="10"/>
      <c r="Q490" s="10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10"/>
      <c r="P491" s="10"/>
      <c r="Q491" s="10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10"/>
      <c r="P492" s="10"/>
      <c r="Q492" s="10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10"/>
      <c r="P493" s="10"/>
      <c r="Q493" s="10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10"/>
      <c r="P494" s="10"/>
      <c r="Q494" s="10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10"/>
      <c r="P495" s="10"/>
      <c r="Q495" s="10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10"/>
      <c r="P496" s="10"/>
      <c r="Q496" s="10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10"/>
      <c r="P497" s="10"/>
      <c r="Q497" s="10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10"/>
      <c r="P498" s="10"/>
      <c r="Q498" s="10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10"/>
      <c r="P499" s="10"/>
      <c r="Q499" s="10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10"/>
      <c r="P500" s="10"/>
      <c r="Q500" s="10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10"/>
      <c r="P501" s="10"/>
      <c r="Q501" s="10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10"/>
      <c r="P502" s="10"/>
      <c r="Q502" s="10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10"/>
      <c r="P503" s="10"/>
      <c r="Q503" s="10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10"/>
      <c r="P504" s="10"/>
      <c r="Q504" s="10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10"/>
      <c r="P505" s="10"/>
      <c r="Q505" s="10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10"/>
      <c r="P506" s="10"/>
      <c r="Q506" s="10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10"/>
      <c r="P507" s="10"/>
      <c r="Q507" s="10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10"/>
      <c r="P508" s="10"/>
      <c r="Q508" s="10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10"/>
      <c r="P509" s="10"/>
      <c r="Q509" s="10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10"/>
      <c r="P510" s="10"/>
      <c r="Q510" s="10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10"/>
      <c r="P511" s="10"/>
      <c r="Q511" s="10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10"/>
      <c r="P512" s="10"/>
      <c r="Q512" s="10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10"/>
      <c r="P513" s="10"/>
      <c r="Q513" s="10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10"/>
      <c r="P514" s="10"/>
      <c r="Q514" s="10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10"/>
      <c r="P515" s="10"/>
      <c r="Q515" s="10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10"/>
      <c r="P516" s="10"/>
      <c r="Q516" s="10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10"/>
      <c r="P517" s="10"/>
      <c r="Q517" s="10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10"/>
      <c r="P518" s="10"/>
      <c r="Q518" s="10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10"/>
      <c r="P519" s="10"/>
      <c r="Q519" s="10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10"/>
      <c r="P520" s="10"/>
      <c r="Q520" s="10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10"/>
      <c r="P521" s="10"/>
      <c r="Q521" s="10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10"/>
      <c r="P522" s="10"/>
      <c r="Q522" s="10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10"/>
      <c r="P523" s="10"/>
      <c r="Q523" s="10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10"/>
      <c r="P524" s="10"/>
      <c r="Q524" s="10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10"/>
      <c r="P525" s="10"/>
      <c r="Q525" s="10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10"/>
      <c r="P526" s="10"/>
      <c r="Q526" s="10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10"/>
      <c r="P527" s="10"/>
      <c r="Q527" s="10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10"/>
      <c r="P528" s="10"/>
      <c r="Q528" s="10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10"/>
      <c r="P529" s="10"/>
      <c r="Q529" s="10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10"/>
      <c r="P530" s="10"/>
      <c r="Q530" s="10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10"/>
      <c r="P531" s="10"/>
      <c r="Q531" s="10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10"/>
      <c r="P532" s="10"/>
      <c r="Q532" s="10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10"/>
      <c r="P533" s="10"/>
      <c r="Q533" s="10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10"/>
      <c r="P534" s="10"/>
      <c r="Q534" s="10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10"/>
      <c r="P535" s="10"/>
      <c r="Q535" s="10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10"/>
      <c r="P536" s="10"/>
      <c r="Q536" s="10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10"/>
      <c r="P537" s="10"/>
      <c r="Q537" s="10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10"/>
      <c r="P538" s="10"/>
      <c r="Q538" s="10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10"/>
      <c r="P539" s="10"/>
      <c r="Q539" s="10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10"/>
      <c r="P540" s="10"/>
      <c r="Q540" s="10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10"/>
      <c r="P541" s="10"/>
      <c r="Q541" s="10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10"/>
      <c r="P542" s="10"/>
      <c r="Q542" s="10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10"/>
      <c r="P543" s="10"/>
      <c r="Q543" s="10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10"/>
      <c r="P544" s="10"/>
      <c r="Q544" s="10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10"/>
      <c r="P545" s="10"/>
      <c r="Q545" s="10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10"/>
      <c r="P546" s="10"/>
      <c r="Q546" s="10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10"/>
      <c r="P547" s="10"/>
      <c r="Q547" s="10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10"/>
      <c r="P548" s="10"/>
      <c r="Q548" s="10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10"/>
      <c r="P549" s="10"/>
      <c r="Q549" s="10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10"/>
      <c r="P550" s="10"/>
      <c r="Q550" s="10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10"/>
      <c r="P551" s="10"/>
      <c r="Q551" s="10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10"/>
      <c r="P552" s="10"/>
      <c r="Q552" s="10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10"/>
      <c r="P553" s="10"/>
      <c r="Q553" s="10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10"/>
      <c r="P554" s="10"/>
      <c r="Q554" s="10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10"/>
      <c r="P555" s="10"/>
      <c r="Q555" s="10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0"/>
      <c r="P556" s="10"/>
      <c r="Q556" s="10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10"/>
      <c r="P557" s="10"/>
      <c r="Q557" s="10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0"/>
      <c r="P558" s="10"/>
      <c r="Q558" s="10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10"/>
      <c r="P559" s="10"/>
      <c r="Q559" s="10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0"/>
      <c r="P560" s="10"/>
      <c r="Q560" s="10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10"/>
      <c r="P561" s="10"/>
      <c r="Q561" s="10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10"/>
      <c r="P562" s="10"/>
      <c r="Q562" s="10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10"/>
      <c r="P563" s="10"/>
      <c r="Q563" s="10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10"/>
      <c r="P564" s="10"/>
      <c r="Q564" s="10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10"/>
      <c r="P565" s="10"/>
      <c r="Q565" s="10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0"/>
      <c r="P566" s="10"/>
      <c r="Q566" s="10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10"/>
      <c r="P567" s="10"/>
      <c r="Q567" s="10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10"/>
      <c r="P568" s="10"/>
      <c r="Q568" s="10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10"/>
      <c r="P569" s="10"/>
      <c r="Q569" s="10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10"/>
      <c r="P570" s="10"/>
      <c r="Q570" s="10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10"/>
      <c r="P571" s="10"/>
      <c r="Q571" s="10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10"/>
      <c r="P572" s="10"/>
      <c r="Q572" s="10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10"/>
      <c r="P573" s="10"/>
      <c r="Q573" s="10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10"/>
      <c r="P574" s="10"/>
      <c r="Q574" s="10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10"/>
      <c r="P575" s="10"/>
      <c r="Q575" s="10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10"/>
      <c r="P576" s="10"/>
      <c r="Q576" s="10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10"/>
      <c r="P577" s="10"/>
      <c r="Q577" s="10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10"/>
      <c r="P578" s="10"/>
      <c r="Q578" s="10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10"/>
      <c r="P579" s="10"/>
      <c r="Q579" s="10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10"/>
      <c r="P580" s="10"/>
      <c r="Q580" s="10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10"/>
      <c r="P581" s="10"/>
      <c r="Q581" s="10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10"/>
      <c r="P582" s="10"/>
      <c r="Q582" s="10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10"/>
      <c r="P583" s="10"/>
      <c r="Q583" s="10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10"/>
      <c r="P584" s="10"/>
      <c r="Q584" s="10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10"/>
      <c r="P585" s="10"/>
      <c r="Q585" s="10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10"/>
      <c r="P586" s="10"/>
      <c r="Q586" s="10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10"/>
      <c r="P587" s="10"/>
      <c r="Q587" s="10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10"/>
      <c r="P588" s="10"/>
      <c r="Q588" s="10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10"/>
      <c r="P589" s="10"/>
      <c r="Q589" s="10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10"/>
      <c r="P590" s="10"/>
      <c r="Q590" s="10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10"/>
      <c r="P591" s="10"/>
      <c r="Q591" s="10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10"/>
      <c r="P592" s="10"/>
      <c r="Q592" s="10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10"/>
      <c r="P593" s="10"/>
      <c r="Q593" s="10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10"/>
      <c r="P594" s="10"/>
      <c r="Q594" s="10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10"/>
      <c r="P595" s="10"/>
      <c r="Q595" s="10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10"/>
      <c r="P596" s="10"/>
      <c r="Q596" s="10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10"/>
      <c r="P597" s="10"/>
      <c r="Q597" s="10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10"/>
      <c r="P598" s="10"/>
      <c r="Q598" s="10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10"/>
      <c r="P599" s="10"/>
      <c r="Q599" s="10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10"/>
      <c r="P600" s="10"/>
      <c r="Q600" s="10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10"/>
      <c r="P601" s="10"/>
      <c r="Q601" s="10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10"/>
      <c r="P602" s="10"/>
      <c r="Q602" s="10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10"/>
      <c r="P603" s="10"/>
      <c r="Q603" s="10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10"/>
      <c r="P604" s="10"/>
      <c r="Q604" s="10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10"/>
      <c r="P605" s="10"/>
      <c r="Q605" s="10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10"/>
      <c r="P606" s="10"/>
      <c r="Q606" s="10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10"/>
      <c r="P607" s="10"/>
      <c r="Q607" s="10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10"/>
      <c r="P608" s="10"/>
      <c r="Q608" s="10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10"/>
      <c r="P609" s="10"/>
      <c r="Q609" s="10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10"/>
      <c r="P610" s="10"/>
      <c r="Q610" s="10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10"/>
      <c r="P611" s="10"/>
      <c r="Q611" s="10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10"/>
      <c r="P612" s="10"/>
      <c r="Q612" s="10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10"/>
      <c r="P613" s="10"/>
      <c r="Q613" s="10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10"/>
      <c r="P614" s="10"/>
      <c r="Q614" s="10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10"/>
      <c r="P615" s="10"/>
      <c r="Q615" s="10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10"/>
      <c r="P616" s="10"/>
      <c r="Q616" s="10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10"/>
      <c r="P617" s="10"/>
      <c r="Q617" s="10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10"/>
      <c r="P618" s="10"/>
      <c r="Q618" s="10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10"/>
      <c r="P619" s="10"/>
      <c r="Q619" s="10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10"/>
      <c r="P620" s="10"/>
      <c r="Q620" s="10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10"/>
      <c r="P621" s="10"/>
      <c r="Q621" s="10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10"/>
      <c r="P622" s="10"/>
      <c r="Q622" s="10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10"/>
      <c r="P623" s="10"/>
      <c r="Q623" s="10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10"/>
      <c r="P624" s="10"/>
      <c r="Q624" s="10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10"/>
      <c r="P625" s="10"/>
      <c r="Q625" s="10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10"/>
      <c r="P626" s="10"/>
      <c r="Q626" s="10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10"/>
      <c r="P627" s="10"/>
      <c r="Q627" s="10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10"/>
      <c r="P628" s="10"/>
      <c r="Q628" s="10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10"/>
      <c r="P629" s="10"/>
      <c r="Q629" s="10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10"/>
      <c r="P630" s="10"/>
      <c r="Q630" s="10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10"/>
      <c r="P631" s="10"/>
      <c r="Q631" s="10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10"/>
      <c r="P632" s="10"/>
      <c r="Q632" s="10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10"/>
      <c r="P633" s="10"/>
      <c r="Q633" s="10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10"/>
      <c r="P634" s="10"/>
      <c r="Q634" s="10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10"/>
      <c r="P635" s="10"/>
      <c r="Q635" s="10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10"/>
      <c r="P636" s="10"/>
      <c r="Q636" s="10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10"/>
      <c r="P637" s="10"/>
      <c r="Q637" s="10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10"/>
      <c r="P638" s="10"/>
      <c r="Q638" s="10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10"/>
      <c r="P639" s="10"/>
      <c r="Q639" s="10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10"/>
      <c r="P640" s="10"/>
      <c r="Q640" s="10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10"/>
      <c r="P641" s="10"/>
      <c r="Q641" s="10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10"/>
      <c r="P642" s="10"/>
      <c r="Q642" s="10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10"/>
      <c r="P643" s="10"/>
      <c r="Q643" s="10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10"/>
      <c r="P644" s="10"/>
      <c r="Q644" s="10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10"/>
      <c r="P645" s="10"/>
      <c r="Q645" s="10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10"/>
      <c r="P646" s="10"/>
      <c r="Q646" s="10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10"/>
      <c r="P647" s="10"/>
      <c r="Q647" s="10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10"/>
      <c r="P648" s="10"/>
      <c r="Q648" s="10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10"/>
      <c r="P649" s="10"/>
      <c r="Q649" s="10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10"/>
      <c r="P650" s="10"/>
      <c r="Q650" s="10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10"/>
      <c r="P651" s="10"/>
      <c r="Q651" s="10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10"/>
      <c r="P652" s="10"/>
      <c r="Q652" s="10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10"/>
      <c r="P653" s="10"/>
      <c r="Q653" s="10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10"/>
      <c r="P654" s="10"/>
      <c r="Q654" s="10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10"/>
      <c r="P655" s="10"/>
      <c r="Q655" s="10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10"/>
      <c r="P656" s="10"/>
      <c r="Q656" s="10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10"/>
      <c r="P657" s="10"/>
      <c r="Q657" s="10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0"/>
      <c r="P658" s="10"/>
      <c r="Q658" s="10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10"/>
      <c r="P659" s="10"/>
      <c r="Q659" s="10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10"/>
      <c r="P660" s="10"/>
      <c r="Q660" s="10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10"/>
      <c r="P661" s="10"/>
      <c r="Q661" s="10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10"/>
      <c r="P662" s="10"/>
      <c r="Q662" s="10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10"/>
      <c r="P663" s="10"/>
      <c r="Q663" s="10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10"/>
      <c r="P664" s="10"/>
      <c r="Q664" s="10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10"/>
      <c r="P665" s="10"/>
      <c r="Q665" s="10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10"/>
      <c r="P666" s="10"/>
      <c r="Q666" s="10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10"/>
      <c r="P667" s="10"/>
      <c r="Q667" s="10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10"/>
      <c r="P668" s="10"/>
      <c r="Q668" s="10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10"/>
      <c r="P669" s="10"/>
      <c r="Q669" s="10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10"/>
      <c r="P670" s="10"/>
      <c r="Q670" s="10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10"/>
      <c r="P671" s="10"/>
      <c r="Q671" s="10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10"/>
      <c r="P672" s="10"/>
      <c r="Q672" s="10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10"/>
      <c r="P673" s="10"/>
      <c r="Q673" s="10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10"/>
      <c r="P674" s="10"/>
      <c r="Q674" s="10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10"/>
      <c r="P675" s="10"/>
      <c r="Q675" s="10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10"/>
      <c r="P676" s="10"/>
      <c r="Q676" s="10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10"/>
      <c r="P677" s="10"/>
      <c r="Q677" s="10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10"/>
      <c r="P678" s="10"/>
      <c r="Q678" s="10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10"/>
      <c r="P679" s="10"/>
      <c r="Q679" s="10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10"/>
      <c r="P680" s="10"/>
      <c r="Q680" s="10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10"/>
      <c r="P681" s="10"/>
      <c r="Q681" s="10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10"/>
      <c r="P682" s="10"/>
      <c r="Q682" s="10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10"/>
      <c r="P683" s="10"/>
      <c r="Q683" s="10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10"/>
      <c r="P684" s="10"/>
      <c r="Q684" s="10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10"/>
      <c r="P685" s="10"/>
      <c r="Q685" s="10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10"/>
      <c r="P686" s="10"/>
      <c r="Q686" s="10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10"/>
      <c r="P687" s="10"/>
      <c r="Q687" s="10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10"/>
      <c r="P688" s="10"/>
      <c r="Q688" s="10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10"/>
      <c r="P689" s="10"/>
      <c r="Q689" s="10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10"/>
      <c r="P690" s="10"/>
      <c r="Q690" s="10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10"/>
      <c r="P691" s="10"/>
      <c r="Q691" s="10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10"/>
      <c r="P692" s="10"/>
      <c r="Q692" s="10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10"/>
      <c r="P693" s="10"/>
      <c r="Q693" s="10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10"/>
      <c r="P694" s="10"/>
      <c r="Q694" s="10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10"/>
      <c r="P695" s="10"/>
      <c r="Q695" s="10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10"/>
      <c r="P696" s="10"/>
      <c r="Q696" s="10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10"/>
      <c r="P697" s="10"/>
      <c r="Q697" s="10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10"/>
      <c r="P698" s="10"/>
      <c r="Q698" s="10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10"/>
      <c r="P699" s="10"/>
      <c r="Q699" s="10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10"/>
      <c r="P700" s="10"/>
      <c r="Q700" s="10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10"/>
      <c r="P701" s="10"/>
      <c r="Q701" s="10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10"/>
      <c r="P702" s="10"/>
      <c r="Q702" s="10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10"/>
      <c r="P703" s="10"/>
      <c r="Q703" s="10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10"/>
      <c r="P704" s="10"/>
      <c r="Q704" s="10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10"/>
      <c r="P705" s="10"/>
      <c r="Q705" s="10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10"/>
      <c r="P706" s="10"/>
      <c r="Q706" s="10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10"/>
      <c r="P707" s="10"/>
      <c r="Q707" s="10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10"/>
      <c r="P708" s="10"/>
      <c r="Q708" s="10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10"/>
      <c r="P709" s="10"/>
      <c r="Q709" s="10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10"/>
      <c r="P710" s="10"/>
      <c r="Q710" s="10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10"/>
      <c r="P711" s="10"/>
      <c r="Q711" s="10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10"/>
      <c r="P712" s="10"/>
      <c r="Q712" s="10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10"/>
      <c r="P713" s="10"/>
      <c r="Q713" s="10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10"/>
      <c r="P714" s="10"/>
      <c r="Q714" s="10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10"/>
      <c r="P715" s="10"/>
      <c r="Q715" s="10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10"/>
      <c r="P716" s="10"/>
      <c r="Q716" s="10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10"/>
      <c r="P717" s="10"/>
      <c r="Q717" s="10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10"/>
      <c r="P718" s="10"/>
      <c r="Q718" s="10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10"/>
      <c r="P719" s="10"/>
      <c r="Q719" s="10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10"/>
      <c r="P720" s="10"/>
      <c r="Q720" s="10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10"/>
      <c r="P721" s="10"/>
      <c r="Q721" s="10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10"/>
      <c r="P722" s="10"/>
      <c r="Q722" s="10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10"/>
      <c r="P723" s="10"/>
      <c r="Q723" s="10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10"/>
      <c r="P724" s="10"/>
      <c r="Q724" s="10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10"/>
      <c r="P725" s="10"/>
      <c r="Q725" s="10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10"/>
      <c r="P726" s="10"/>
      <c r="Q726" s="10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10"/>
      <c r="P727" s="10"/>
      <c r="Q727" s="10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10"/>
      <c r="P728" s="10"/>
      <c r="Q728" s="10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10"/>
      <c r="P729" s="10"/>
      <c r="Q729" s="10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10"/>
      <c r="P730" s="10"/>
      <c r="Q730" s="10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10"/>
      <c r="P731" s="10"/>
      <c r="Q731" s="10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10"/>
      <c r="P732" s="10"/>
      <c r="Q732" s="10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10"/>
      <c r="P733" s="10"/>
      <c r="Q733" s="10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10"/>
      <c r="P734" s="10"/>
      <c r="Q734" s="10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10"/>
      <c r="P735" s="10"/>
      <c r="Q735" s="10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10"/>
      <c r="P736" s="10"/>
      <c r="Q736" s="10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10"/>
      <c r="P737" s="10"/>
      <c r="Q737" s="10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10"/>
      <c r="P738" s="10"/>
      <c r="Q738" s="10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10"/>
      <c r="P739" s="10"/>
      <c r="Q739" s="10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10"/>
      <c r="P740" s="10"/>
      <c r="Q740" s="10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10"/>
      <c r="P741" s="10"/>
      <c r="Q741" s="10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10"/>
      <c r="P742" s="10"/>
      <c r="Q742" s="10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10"/>
      <c r="P743" s="10"/>
      <c r="Q743" s="10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10"/>
      <c r="P744" s="10"/>
      <c r="Q744" s="10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10"/>
      <c r="P745" s="10"/>
      <c r="Q745" s="10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10"/>
      <c r="P746" s="10"/>
      <c r="Q746" s="10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10"/>
      <c r="P747" s="10"/>
      <c r="Q747" s="10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10"/>
      <c r="P748" s="10"/>
      <c r="Q748" s="10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10"/>
      <c r="P749" s="10"/>
      <c r="Q749" s="10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10"/>
      <c r="P750" s="10"/>
      <c r="Q750" s="10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10"/>
      <c r="P751" s="10"/>
      <c r="Q751" s="10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10"/>
      <c r="P752" s="10"/>
      <c r="Q752" s="10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10"/>
      <c r="P753" s="10"/>
      <c r="Q753" s="10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10"/>
      <c r="P754" s="10"/>
      <c r="Q754" s="10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10"/>
      <c r="P755" s="10"/>
      <c r="Q755" s="10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10"/>
      <c r="P756" s="10"/>
      <c r="Q756" s="10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10"/>
      <c r="P757" s="10"/>
      <c r="Q757" s="10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10"/>
      <c r="P758" s="10"/>
      <c r="Q758" s="10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10"/>
      <c r="P759" s="10"/>
      <c r="Q759" s="10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0"/>
      <c r="P760" s="10"/>
      <c r="Q760" s="10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10"/>
      <c r="P761" s="10"/>
      <c r="Q761" s="10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10"/>
      <c r="P762" s="10"/>
      <c r="Q762" s="10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10"/>
      <c r="P763" s="10"/>
      <c r="Q763" s="10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10"/>
      <c r="P764" s="10"/>
      <c r="Q764" s="10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10"/>
      <c r="P765" s="10"/>
      <c r="Q765" s="10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10"/>
      <c r="P766" s="10"/>
      <c r="Q766" s="10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10"/>
      <c r="P767" s="10"/>
      <c r="Q767" s="10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10"/>
      <c r="P768" s="10"/>
      <c r="Q768" s="10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10"/>
      <c r="P769" s="10"/>
      <c r="Q769" s="10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10"/>
      <c r="P770" s="10"/>
      <c r="Q770" s="10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10"/>
      <c r="P771" s="10"/>
      <c r="Q771" s="10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10"/>
      <c r="P772" s="10"/>
      <c r="Q772" s="10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10"/>
      <c r="P773" s="10"/>
      <c r="Q773" s="10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10"/>
      <c r="P774" s="10"/>
      <c r="Q774" s="10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10"/>
      <c r="P775" s="10"/>
      <c r="Q775" s="10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10"/>
      <c r="P776" s="10"/>
      <c r="Q776" s="10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10"/>
      <c r="P777" s="10"/>
      <c r="Q777" s="10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10"/>
      <c r="P778" s="10"/>
      <c r="Q778" s="10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10"/>
      <c r="P779" s="10"/>
      <c r="Q779" s="10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10"/>
      <c r="P780" s="10"/>
      <c r="Q780" s="10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10"/>
      <c r="P781" s="10"/>
      <c r="Q781" s="10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10"/>
      <c r="P782" s="10"/>
      <c r="Q782" s="10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10"/>
      <c r="P783" s="10"/>
      <c r="Q783" s="10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10"/>
      <c r="P784" s="10"/>
      <c r="Q784" s="10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10"/>
      <c r="P785" s="10"/>
      <c r="Q785" s="10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10"/>
      <c r="P786" s="10"/>
      <c r="Q786" s="10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10"/>
      <c r="P787" s="10"/>
      <c r="Q787" s="10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10"/>
      <c r="P788" s="10"/>
      <c r="Q788" s="10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10"/>
      <c r="P789" s="10"/>
      <c r="Q789" s="10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10"/>
      <c r="P790" s="10"/>
      <c r="Q790" s="10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10"/>
      <c r="P791" s="10"/>
      <c r="Q791" s="10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10"/>
      <c r="P792" s="10"/>
      <c r="Q792" s="10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10"/>
      <c r="P793" s="10"/>
      <c r="Q793" s="10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10"/>
      <c r="P794" s="10"/>
      <c r="Q794" s="10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10"/>
      <c r="P795" s="10"/>
      <c r="Q795" s="10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10"/>
      <c r="P796" s="10"/>
      <c r="Q796" s="10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10"/>
      <c r="P797" s="10"/>
      <c r="Q797" s="10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10"/>
      <c r="P798" s="10"/>
      <c r="Q798" s="10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10"/>
      <c r="P799" s="10"/>
      <c r="Q799" s="10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10"/>
      <c r="P800" s="10"/>
      <c r="Q800" s="10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10"/>
      <c r="P801" s="10"/>
      <c r="Q801" s="10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10"/>
      <c r="P802" s="10"/>
      <c r="Q802" s="10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10"/>
      <c r="P803" s="10"/>
      <c r="Q803" s="10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10"/>
      <c r="P804" s="10"/>
      <c r="Q804" s="10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10"/>
      <c r="P805" s="10"/>
      <c r="Q805" s="10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10"/>
      <c r="P806" s="10"/>
      <c r="Q806" s="10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10"/>
      <c r="P807" s="10"/>
      <c r="Q807" s="10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10"/>
      <c r="P808" s="10"/>
      <c r="Q808" s="10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10"/>
      <c r="P809" s="10"/>
      <c r="Q809" s="10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10"/>
      <c r="P810" s="10"/>
      <c r="Q810" s="10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10"/>
      <c r="P811" s="10"/>
      <c r="Q811" s="10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10"/>
      <c r="P812" s="10"/>
      <c r="Q812" s="10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10"/>
      <c r="P813" s="10"/>
      <c r="Q813" s="10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10"/>
      <c r="P814" s="10"/>
      <c r="Q814" s="10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10"/>
      <c r="P815" s="10"/>
      <c r="Q815" s="10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10"/>
      <c r="P816" s="10"/>
      <c r="Q816" s="10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10"/>
      <c r="P817" s="10"/>
      <c r="Q817" s="10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10"/>
      <c r="P818" s="10"/>
      <c r="Q818" s="10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10"/>
      <c r="P819" s="10"/>
      <c r="Q819" s="10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10"/>
      <c r="P820" s="10"/>
      <c r="Q820" s="10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10"/>
      <c r="P821" s="10"/>
      <c r="Q821" s="10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10"/>
      <c r="P822" s="10"/>
      <c r="Q822" s="10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10"/>
      <c r="P823" s="10"/>
      <c r="Q823" s="10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10"/>
      <c r="P824" s="10"/>
      <c r="Q824" s="10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10"/>
      <c r="P825" s="10"/>
      <c r="Q825" s="10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10"/>
      <c r="P826" s="10"/>
      <c r="Q826" s="10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10"/>
      <c r="P827" s="10"/>
      <c r="Q827" s="10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10"/>
      <c r="P828" s="10"/>
      <c r="Q828" s="10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10"/>
      <c r="P829" s="10"/>
      <c r="Q829" s="10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10"/>
      <c r="P830" s="10"/>
      <c r="Q830" s="10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10"/>
      <c r="P831" s="10"/>
      <c r="Q831" s="10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10"/>
      <c r="P832" s="10"/>
      <c r="Q832" s="10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10"/>
      <c r="P833" s="10"/>
      <c r="Q833" s="10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10"/>
      <c r="P834" s="10"/>
      <c r="Q834" s="10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10"/>
      <c r="P835" s="10"/>
      <c r="Q835" s="10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10"/>
      <c r="P836" s="10"/>
      <c r="Q836" s="10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10"/>
      <c r="P837" s="10"/>
      <c r="Q837" s="10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10"/>
      <c r="P838" s="10"/>
      <c r="Q838" s="10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10"/>
      <c r="P839" s="10"/>
      <c r="Q839" s="10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10"/>
      <c r="P840" s="10"/>
      <c r="Q840" s="10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10"/>
      <c r="P841" s="10"/>
      <c r="Q841" s="10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10"/>
      <c r="P842" s="10"/>
      <c r="Q842" s="10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10"/>
      <c r="P843" s="10"/>
      <c r="Q843" s="10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10"/>
      <c r="P844" s="10"/>
      <c r="Q844" s="10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10"/>
      <c r="P845" s="10"/>
      <c r="Q845" s="10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10"/>
      <c r="P846" s="10"/>
      <c r="Q846" s="10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10"/>
      <c r="P847" s="10"/>
      <c r="Q847" s="10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10"/>
      <c r="P848" s="10"/>
      <c r="Q848" s="10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10"/>
      <c r="P849" s="10"/>
      <c r="Q849" s="10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10"/>
      <c r="P850" s="10"/>
      <c r="Q850" s="10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10"/>
      <c r="P851" s="10"/>
      <c r="Q851" s="10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10"/>
      <c r="P852" s="10"/>
      <c r="Q852" s="10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10"/>
      <c r="P853" s="10"/>
      <c r="Q853" s="10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10"/>
      <c r="P854" s="10"/>
      <c r="Q854" s="10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10"/>
      <c r="P855" s="10"/>
      <c r="Q855" s="10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10"/>
      <c r="P856" s="10"/>
      <c r="Q856" s="10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10"/>
      <c r="P857" s="10"/>
      <c r="Q857" s="10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10"/>
      <c r="P858" s="10"/>
      <c r="Q858" s="10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10"/>
      <c r="P859" s="10"/>
      <c r="Q859" s="10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10"/>
      <c r="P860" s="10"/>
      <c r="Q860" s="10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10"/>
      <c r="P861" s="10"/>
      <c r="Q861" s="10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0"/>
      <c r="P862" s="10"/>
      <c r="Q862" s="10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10"/>
      <c r="P863" s="10"/>
      <c r="Q863" s="10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10"/>
      <c r="P864" s="10"/>
      <c r="Q864" s="10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10"/>
      <c r="P865" s="10"/>
      <c r="Q865" s="10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10"/>
      <c r="P866" s="10"/>
      <c r="Q866" s="10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10"/>
      <c r="P867" s="10"/>
      <c r="Q867" s="10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10"/>
      <c r="P868" s="10"/>
      <c r="Q868" s="10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10"/>
      <c r="P869" s="10"/>
      <c r="Q869" s="10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10"/>
      <c r="P870" s="10"/>
      <c r="Q870" s="10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10"/>
      <c r="P871" s="10"/>
      <c r="Q871" s="10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10"/>
      <c r="P872" s="10"/>
      <c r="Q872" s="10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10"/>
      <c r="P873" s="10"/>
      <c r="Q873" s="10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10"/>
      <c r="P874" s="10"/>
      <c r="Q874" s="10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10"/>
      <c r="P875" s="10"/>
      <c r="Q875" s="10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10"/>
      <c r="P876" s="10"/>
      <c r="Q876" s="10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10"/>
      <c r="P877" s="10"/>
      <c r="Q877" s="10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10"/>
      <c r="P878" s="10"/>
      <c r="Q878" s="10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10"/>
      <c r="P879" s="10"/>
      <c r="Q879" s="10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10"/>
      <c r="P880" s="10"/>
      <c r="Q880" s="10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10"/>
      <c r="P881" s="10"/>
      <c r="Q881" s="10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10"/>
      <c r="P882" s="10"/>
      <c r="Q882" s="10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10"/>
      <c r="P883" s="10"/>
      <c r="Q883" s="10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10"/>
      <c r="P884" s="10"/>
      <c r="Q884" s="10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10"/>
      <c r="P885" s="10"/>
      <c r="Q885" s="10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10"/>
      <c r="P886" s="10"/>
      <c r="Q886" s="10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10"/>
      <c r="P887" s="10"/>
      <c r="Q887" s="10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10"/>
      <c r="P888" s="10"/>
      <c r="Q888" s="10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10"/>
      <c r="P889" s="10"/>
      <c r="Q889" s="10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10"/>
      <c r="P890" s="10"/>
      <c r="Q890" s="10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10"/>
      <c r="P891" s="10"/>
      <c r="Q891" s="10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10"/>
      <c r="P892" s="10"/>
      <c r="Q892" s="10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10"/>
      <c r="P893" s="10"/>
      <c r="Q893" s="10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10"/>
      <c r="P894" s="10"/>
      <c r="Q894" s="10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10"/>
      <c r="P895" s="10"/>
      <c r="Q895" s="10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10"/>
      <c r="P896" s="10"/>
      <c r="Q896" s="10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10"/>
      <c r="P897" s="10"/>
      <c r="Q897" s="10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10"/>
      <c r="P898" s="10"/>
      <c r="Q898" s="10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10"/>
      <c r="P899" s="10"/>
      <c r="Q899" s="10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10"/>
      <c r="P900" s="10"/>
      <c r="Q900" s="10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10"/>
      <c r="P901" s="10"/>
      <c r="Q901" s="10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10"/>
      <c r="P902" s="10"/>
      <c r="Q902" s="10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10"/>
      <c r="P903" s="10"/>
      <c r="Q903" s="10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10"/>
      <c r="P904" s="10"/>
      <c r="Q904" s="10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10"/>
      <c r="P905" s="10"/>
      <c r="Q905" s="10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10"/>
      <c r="P906" s="10"/>
      <c r="Q906" s="10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10"/>
      <c r="P907" s="10"/>
      <c r="Q907" s="10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10"/>
      <c r="P908" s="10"/>
      <c r="Q908" s="10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10"/>
      <c r="P909" s="10"/>
      <c r="Q909" s="10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10"/>
      <c r="P910" s="10"/>
      <c r="Q910" s="10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10"/>
      <c r="P911" s="10"/>
      <c r="Q911" s="10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10"/>
      <c r="P912" s="10"/>
      <c r="Q912" s="10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10"/>
      <c r="P913" s="10"/>
      <c r="Q913" s="10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10"/>
      <c r="P914" s="10"/>
      <c r="Q914" s="10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10"/>
      <c r="P915" s="10"/>
      <c r="Q915" s="10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10"/>
      <c r="P916" s="10"/>
      <c r="Q916" s="10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10"/>
      <c r="P917" s="10"/>
      <c r="Q917" s="10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10"/>
      <c r="P918" s="10"/>
      <c r="Q918" s="10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10"/>
      <c r="P919" s="10"/>
      <c r="Q919" s="10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10"/>
      <c r="P920" s="10"/>
      <c r="Q920" s="10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10"/>
      <c r="P921" s="10"/>
      <c r="Q921" s="10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10"/>
      <c r="P922" s="10"/>
      <c r="Q922" s="10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10"/>
      <c r="P923" s="10"/>
      <c r="Q923" s="10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10"/>
      <c r="P924" s="10"/>
      <c r="Q924" s="10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10"/>
      <c r="P925" s="10"/>
      <c r="Q925" s="10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10"/>
      <c r="P926" s="10"/>
      <c r="Q926" s="10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10"/>
      <c r="P927" s="10"/>
      <c r="Q927" s="10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10"/>
      <c r="P928" s="10"/>
      <c r="Q928" s="10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10"/>
      <c r="P929" s="10"/>
      <c r="Q929" s="10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10"/>
      <c r="P930" s="10"/>
      <c r="Q930" s="10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10"/>
      <c r="P931" s="10"/>
      <c r="Q931" s="10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10"/>
      <c r="P932" s="10"/>
      <c r="Q932" s="10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10"/>
      <c r="P933" s="10"/>
      <c r="Q933" s="10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10"/>
      <c r="P934" s="10"/>
      <c r="Q934" s="10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10"/>
      <c r="P935" s="10"/>
      <c r="Q935" s="10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10"/>
      <c r="P936" s="10"/>
      <c r="Q936" s="10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10"/>
      <c r="P937" s="10"/>
      <c r="Q937" s="10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10"/>
      <c r="P938" s="10"/>
      <c r="Q938" s="10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10"/>
      <c r="P939" s="10"/>
      <c r="Q939" s="10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10"/>
      <c r="P940" s="10"/>
      <c r="Q940" s="10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10"/>
      <c r="P941" s="10"/>
      <c r="Q941" s="10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10"/>
      <c r="P942" s="10"/>
      <c r="Q942" s="10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10"/>
      <c r="P943" s="10"/>
      <c r="Q943" s="10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10"/>
      <c r="P944" s="10"/>
      <c r="Q944" s="10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10"/>
      <c r="P945" s="10"/>
      <c r="Q945" s="10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10"/>
      <c r="P946" s="10"/>
      <c r="Q946" s="10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10"/>
      <c r="P947" s="10"/>
      <c r="Q947" s="10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10"/>
      <c r="P948" s="10"/>
      <c r="Q948" s="10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10"/>
      <c r="P949" s="10"/>
      <c r="Q949" s="10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10"/>
      <c r="P950" s="10"/>
      <c r="Q950" s="10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10"/>
      <c r="P951" s="10"/>
      <c r="Q951" s="10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10"/>
      <c r="P952" s="10"/>
      <c r="Q952" s="10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10"/>
      <c r="P953" s="10"/>
      <c r="Q953" s="10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10"/>
      <c r="P954" s="10"/>
      <c r="Q954" s="10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10"/>
      <c r="P955" s="10"/>
      <c r="Q955" s="10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10"/>
      <c r="P956" s="10"/>
      <c r="Q956" s="10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10"/>
      <c r="P957" s="10"/>
      <c r="Q957" s="10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10"/>
      <c r="P958" s="10"/>
      <c r="Q958" s="10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10"/>
      <c r="P959" s="10"/>
      <c r="Q959" s="10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10"/>
      <c r="P960" s="10"/>
      <c r="Q960" s="10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10"/>
      <c r="P961" s="10"/>
      <c r="Q961" s="10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10"/>
      <c r="P962" s="10"/>
      <c r="Q962" s="10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10"/>
      <c r="P963" s="10"/>
      <c r="Q963" s="10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10"/>
      <c r="P964" s="10"/>
      <c r="Q964" s="10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10"/>
      <c r="P965" s="10"/>
      <c r="Q965" s="10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10"/>
      <c r="P966" s="10"/>
      <c r="Q966" s="10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10"/>
      <c r="P967" s="10"/>
      <c r="Q967" s="10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10"/>
      <c r="P968" s="10"/>
      <c r="Q968" s="10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10"/>
      <c r="P969" s="10"/>
      <c r="Q969" s="10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10"/>
      <c r="P970" s="10"/>
      <c r="Q970" s="10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10"/>
      <c r="P971" s="10"/>
      <c r="Q971" s="10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10"/>
      <c r="P972" s="10"/>
      <c r="Q972" s="10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10"/>
      <c r="P973" s="10"/>
      <c r="Q973" s="10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10"/>
      <c r="P974" s="10"/>
      <c r="Q974" s="10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10"/>
      <c r="P975" s="10"/>
      <c r="Q975" s="10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10"/>
      <c r="P976" s="10"/>
      <c r="Q976" s="10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10"/>
      <c r="P977" s="10"/>
      <c r="Q977" s="10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10"/>
      <c r="P978" s="10"/>
      <c r="Q978" s="10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10"/>
      <c r="P979" s="10"/>
      <c r="Q979" s="10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10"/>
      <c r="P980" s="10"/>
      <c r="Q980" s="10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10"/>
      <c r="P981" s="10"/>
      <c r="Q981" s="10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10"/>
      <c r="P982" s="10"/>
      <c r="Q982" s="10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10"/>
      <c r="P983" s="10"/>
      <c r="Q983" s="10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10"/>
      <c r="P984" s="10"/>
      <c r="Q984" s="10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10"/>
      <c r="P985" s="10"/>
      <c r="Q985" s="10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10"/>
      <c r="P986" s="10"/>
      <c r="Q986" s="10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10"/>
      <c r="P987" s="10"/>
      <c r="Q987" s="10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10"/>
      <c r="P988" s="10"/>
      <c r="Q988" s="10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10"/>
      <c r="P989" s="10"/>
      <c r="Q989" s="10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10"/>
      <c r="P990" s="10"/>
      <c r="Q990" s="10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10"/>
      <c r="P991" s="10"/>
      <c r="Q991" s="10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10"/>
      <c r="P992" s="10"/>
      <c r="Q992" s="10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10"/>
      <c r="P993" s="10"/>
      <c r="Q993" s="10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10"/>
      <c r="P994" s="10"/>
      <c r="Q994" s="10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10"/>
      <c r="P995" s="10"/>
      <c r="Q995" s="10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10"/>
      <c r="P996" s="10"/>
      <c r="Q996" s="10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10"/>
      <c r="P997" s="10"/>
      <c r="Q997" s="10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10"/>
      <c r="P998" s="10"/>
      <c r="Q998" s="10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10"/>
      <c r="P999" s="10"/>
      <c r="Q999" s="10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10"/>
      <c r="P1000" s="10"/>
      <c r="Q1000" s="10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8">
    <mergeCell ref="T7:T8"/>
    <mergeCell ref="B7:B8"/>
    <mergeCell ref="C7:F7"/>
    <mergeCell ref="G7:J7"/>
    <mergeCell ref="K7:N7"/>
    <mergeCell ref="R7:R8"/>
    <mergeCell ref="S7:S8"/>
    <mergeCell ref="O7:Q7"/>
  </mergeCells>
  <conditionalFormatting sqref="C10:N20 R9:R20 T9:T20">
    <cfRule type="expression" dxfId="0" priority="1">
      <formula>MOD(ROW(),2)</formula>
    </cfRule>
  </conditionalFormatting>
  <conditionalFormatting sqref="C9:N9">
    <cfRule type="expression" dxfId="0" priority="2">
      <formula>MOD(ROW(),2)</formula>
    </cfRule>
  </conditionalFormatting>
  <conditionalFormatting sqref="O10:O20">
    <cfRule type="expression" dxfId="0" priority="3">
      <formula>MOD(ROW(),2)</formula>
    </cfRule>
  </conditionalFormatting>
  <conditionalFormatting sqref="O9">
    <cfRule type="expression" dxfId="0" priority="4">
      <formula>MOD(ROW(),2)</formula>
    </cfRule>
  </conditionalFormatting>
  <conditionalFormatting sqref="S9:S20">
    <cfRule type="expression" dxfId="0" priority="5">
      <formula>MOD(ROW(),2)</formula>
    </cfRule>
  </conditionalFormatting>
  <conditionalFormatting sqref="P10:P20">
    <cfRule type="expression" dxfId="0" priority="6">
      <formula>MOD(ROW(),2)</formula>
    </cfRule>
  </conditionalFormatting>
  <conditionalFormatting sqref="P9">
    <cfRule type="expression" dxfId="0" priority="7">
      <formula>MOD(ROW(),2)</formula>
    </cfRule>
  </conditionalFormatting>
  <conditionalFormatting sqref="Q10:Q20">
    <cfRule type="expression" dxfId="0" priority="8">
      <formula>MOD(ROW(),2)</formula>
    </cfRule>
  </conditionalFormatting>
  <conditionalFormatting sqref="Q9">
    <cfRule type="expression" dxfId="0" priority="9">
      <formula>MOD(ROW(),2)</formula>
    </cfRule>
  </conditionalFormatting>
  <drawing r:id="rId1"/>
  <extLst>
    <ext uri="{05C60535-1F16-4fd2-B633-F4F36F0B64E0}">
      <x14:sparklineGroups>
        <x14:sparklineGroup displayEmptyCellsAs="gap">
          <x14:colorSeries rgb="FF244061"/>
          <x14:sparklines>
            <x14:sparkline>
              <xm:f>energy_cases_tier1!C9:O9</xm:f>
              <xm:sqref>R9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energy_cases_tier1!C10:O10</xm:f>
              <xm:sqref>R10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energy_cases_tier1!C11:O11</xm:f>
              <xm:sqref>R11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energy_cases_tier1!C12:O12</xm:f>
              <xm:sqref>R12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energy_cases_tier1!C13:O13</xm:f>
              <xm:sqref>R13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energy_cases_tier1!C14:O14</xm:f>
              <xm:sqref>R14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energy_cases_tier1!C15:O15</xm:f>
              <xm:sqref>R15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energy_cases_tier1!C16:O16</xm:f>
              <xm:sqref>R16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energy_cases_tier1!C17:O17</xm:f>
              <xm:sqref>R17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energy_cases_tier1!C18:O18</xm:f>
              <xm:sqref>R18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energy_cases_tier1!C19:O19</xm:f>
              <xm:sqref>R19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energy_cases_tier1!C20:O20</xm:f>
              <xm:sqref>R20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energy_cases_tier1!C21:O21</xm:f>
              <xm:sqref>R21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70C0"/>
  </sheetPr>
  <sheetViews>
    <sheetView workbookViewId="0">
      <pane xSplit="3.0" ySplit="8.0" topLeftCell="D9" activePane="bottomRight" state="frozen"/>
      <selection activeCell="D1" sqref="D1" pane="topRight"/>
      <selection activeCell="A9" sqref="A9" pane="bottomLeft"/>
      <selection activeCell="D9" sqref="D9" pane="bottomRight"/>
    </sheetView>
  </sheetViews>
  <sheetFormatPr customHeight="1" defaultColWidth="13.44" defaultRowHeight="15.0"/>
  <cols>
    <col customWidth="1" min="1" max="1" width="2.0"/>
    <col customWidth="1" min="2" max="2" width="28.89"/>
    <col customWidth="1" min="3" max="3" width="47.0"/>
    <col customWidth="1" min="4" max="18" width="7.44"/>
    <col customWidth="1" min="19" max="21" width="11.89"/>
    <col customWidth="1" min="22" max="22" width="4.67"/>
    <col customWidth="1" hidden="1" min="23" max="31" width="4.67"/>
  </cols>
  <sheetData>
    <row r="1" ht="12.75" customHeight="1">
      <c r="A1" s="6"/>
      <c r="B1" s="6"/>
      <c r="C1" s="6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5"/>
      <c r="R1" s="35"/>
      <c r="S1" s="6"/>
      <c r="T1" s="6"/>
      <c r="U1" s="6"/>
      <c r="V1" s="6"/>
      <c r="W1" s="8"/>
      <c r="X1" s="8"/>
      <c r="Y1" s="8"/>
      <c r="Z1" s="8"/>
      <c r="AA1" s="8"/>
      <c r="AB1" s="8"/>
      <c r="AC1" s="8"/>
      <c r="AD1" s="8"/>
      <c r="AE1" s="8"/>
    </row>
    <row r="2" ht="20.25" customHeight="1">
      <c r="A2" s="6"/>
      <c r="B2" s="9" t="s">
        <v>3</v>
      </c>
      <c r="C2" s="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7"/>
      <c r="R2" s="37"/>
      <c r="S2" s="8"/>
      <c r="T2" s="11" t="s">
        <v>4</v>
      </c>
      <c r="U2" s="8"/>
      <c r="V2" s="6"/>
      <c r="W2" s="8"/>
      <c r="X2" s="8"/>
      <c r="Y2" s="8"/>
      <c r="Z2" s="8"/>
      <c r="AA2" s="8"/>
      <c r="AB2" s="8"/>
      <c r="AC2" s="8"/>
      <c r="AD2" s="8"/>
      <c r="AE2" s="8"/>
    </row>
    <row r="3" ht="20.25" customHeight="1">
      <c r="A3" s="6"/>
      <c r="B3" s="9"/>
      <c r="C3" s="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7"/>
      <c r="S3" s="8"/>
      <c r="T3" s="12">
        <v>1.0</v>
      </c>
      <c r="U3" s="8" t="s">
        <v>5</v>
      </c>
      <c r="V3" s="6"/>
      <c r="W3" s="8"/>
      <c r="X3" s="8"/>
      <c r="Y3" s="8"/>
      <c r="Z3" s="8"/>
      <c r="AA3" s="8"/>
      <c r="AB3" s="8"/>
      <c r="AC3" s="8"/>
      <c r="AD3" s="8"/>
      <c r="AE3" s="8"/>
    </row>
    <row r="4" ht="14.25" customHeight="1">
      <c r="A4" s="6"/>
      <c r="B4" s="13" t="s">
        <v>6</v>
      </c>
      <c r="C4" s="8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8"/>
      <c r="T4" s="12">
        <v>0.0</v>
      </c>
      <c r="U4" s="8" t="s">
        <v>7</v>
      </c>
      <c r="V4" s="6"/>
      <c r="W4" s="8"/>
      <c r="X4" s="8"/>
      <c r="Y4" s="8"/>
      <c r="Z4" s="8"/>
      <c r="AA4" s="8"/>
      <c r="AB4" s="8"/>
      <c r="AC4" s="8"/>
      <c r="AD4" s="8"/>
      <c r="AE4" s="8"/>
    </row>
    <row r="5" ht="20.25" customHeight="1">
      <c r="A5" s="6"/>
      <c r="B5" s="9"/>
      <c r="C5" s="8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7"/>
      <c r="R5" s="37"/>
      <c r="S5" s="8"/>
      <c r="T5" s="12">
        <v>-1.0</v>
      </c>
      <c r="U5" s="8" t="s">
        <v>8</v>
      </c>
      <c r="V5" s="6"/>
      <c r="W5" s="8"/>
      <c r="X5" s="8"/>
      <c r="Y5" s="8"/>
      <c r="Z5" s="8"/>
      <c r="AA5" s="8"/>
      <c r="AB5" s="8"/>
      <c r="AC5" s="8"/>
      <c r="AD5" s="8"/>
      <c r="AE5" s="8"/>
    </row>
    <row r="6" ht="12.75" customHeight="1">
      <c r="A6" s="6"/>
      <c r="B6" s="6"/>
      <c r="C6" s="6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5"/>
      <c r="S6" s="6"/>
      <c r="T6" s="6"/>
      <c r="U6" s="6"/>
      <c r="V6" s="6"/>
      <c r="W6" s="8"/>
      <c r="X6" s="8"/>
      <c r="Y6" s="8"/>
      <c r="Z6" s="8"/>
      <c r="AA6" s="8"/>
      <c r="AB6" s="8"/>
      <c r="AC6" s="8"/>
      <c r="AD6" s="8"/>
      <c r="AE6" s="8"/>
    </row>
    <row r="7" ht="27.0" customHeight="1">
      <c r="A7" s="6"/>
      <c r="B7" s="38" t="s">
        <v>9</v>
      </c>
      <c r="C7" s="38" t="s">
        <v>34</v>
      </c>
      <c r="D7" s="39" t="s">
        <v>10</v>
      </c>
      <c r="E7" s="17"/>
      <c r="F7" s="17"/>
      <c r="G7" s="18"/>
      <c r="H7" s="40" t="s">
        <v>11</v>
      </c>
      <c r="I7" s="17"/>
      <c r="J7" s="17"/>
      <c r="K7" s="18"/>
      <c r="L7" s="39" t="s">
        <v>12</v>
      </c>
      <c r="M7" s="17"/>
      <c r="N7" s="17"/>
      <c r="O7" s="18"/>
      <c r="P7" s="40" t="s">
        <v>13</v>
      </c>
      <c r="Q7" s="17"/>
      <c r="R7" s="18"/>
      <c r="S7" s="20" t="s">
        <v>14</v>
      </c>
      <c r="T7" s="20" t="s">
        <v>35</v>
      </c>
      <c r="U7" s="20" t="s">
        <v>16</v>
      </c>
      <c r="V7" s="6"/>
      <c r="W7" s="8"/>
      <c r="X7" s="8"/>
      <c r="Y7" s="8"/>
      <c r="Z7" s="8"/>
      <c r="AA7" s="8"/>
      <c r="AB7" s="8"/>
      <c r="AC7" s="8"/>
      <c r="AD7" s="8"/>
      <c r="AE7" s="8"/>
    </row>
    <row r="8" ht="12.75" customHeight="1">
      <c r="A8" s="6"/>
      <c r="B8" s="21"/>
      <c r="C8" s="21"/>
      <c r="D8" s="41" t="s">
        <v>17</v>
      </c>
      <c r="E8" s="41" t="s">
        <v>18</v>
      </c>
      <c r="F8" s="41" t="s">
        <v>19</v>
      </c>
      <c r="G8" s="41" t="s">
        <v>20</v>
      </c>
      <c r="H8" s="42" t="s">
        <v>17</v>
      </c>
      <c r="I8" s="42" t="s">
        <v>18</v>
      </c>
      <c r="J8" s="42" t="s">
        <v>19</v>
      </c>
      <c r="K8" s="42" t="s">
        <v>20</v>
      </c>
      <c r="L8" s="41" t="s">
        <v>17</v>
      </c>
      <c r="M8" s="41" t="s">
        <v>18</v>
      </c>
      <c r="N8" s="41" t="s">
        <v>19</v>
      </c>
      <c r="O8" s="41" t="s">
        <v>20</v>
      </c>
      <c r="P8" s="42" t="s">
        <v>17</v>
      </c>
      <c r="Q8" s="42" t="s">
        <v>18</v>
      </c>
      <c r="R8" s="42" t="s">
        <v>19</v>
      </c>
      <c r="S8" s="21"/>
      <c r="T8" s="21"/>
      <c r="U8" s="21"/>
      <c r="V8" s="6"/>
      <c r="W8" s="8"/>
      <c r="X8" s="8"/>
      <c r="Y8" s="8"/>
      <c r="Z8" s="8"/>
      <c r="AA8" s="8"/>
      <c r="AB8" s="8"/>
      <c r="AC8" s="8"/>
      <c r="AD8" s="8"/>
      <c r="AE8" s="8"/>
    </row>
    <row r="9" ht="18.0" customHeight="1">
      <c r="A9" s="6"/>
      <c r="B9" s="43" t="s">
        <v>21</v>
      </c>
      <c r="C9" s="24"/>
      <c r="D9" s="44">
        <v>757.0</v>
      </c>
      <c r="E9" s="44">
        <v>999.0</v>
      </c>
      <c r="F9" s="44">
        <v>1273.0</v>
      </c>
      <c r="G9" s="44">
        <v>832.0</v>
      </c>
      <c r="H9" s="44">
        <v>724.0</v>
      </c>
      <c r="I9" s="44">
        <v>659.0</v>
      </c>
      <c r="J9" s="44">
        <v>676.0</v>
      </c>
      <c r="K9" s="44">
        <v>268.0</v>
      </c>
      <c r="L9" s="44">
        <v>278.0</v>
      </c>
      <c r="M9" s="44">
        <v>200.0</v>
      </c>
      <c r="N9" s="44">
        <v>288.0</v>
      </c>
      <c r="O9" s="44">
        <v>362.0</v>
      </c>
      <c r="P9" s="44">
        <v>231.0</v>
      </c>
      <c r="Q9" s="44">
        <v>282.0</v>
      </c>
      <c r="R9" s="44">
        <v>258.0</v>
      </c>
      <c r="S9" s="26"/>
      <c r="T9" s="27" t="str">
        <f t="shared" ref="T9:T96" si="1">IFERROR((R9-N9)/N9,"")</f>
        <v>-10%</v>
      </c>
      <c r="U9" s="28" t="str">
        <f t="shared" ref="U9:U96" si="2">IF(T9&gt;0.05,1,IF(T9&lt;-0.05,-1,0))</f>
        <v>-1</v>
      </c>
      <c r="V9" s="6"/>
      <c r="W9" s="8"/>
      <c r="X9" s="8"/>
      <c r="Y9" s="8"/>
      <c r="Z9" s="8"/>
      <c r="AA9" s="8"/>
      <c r="AB9" s="8"/>
      <c r="AC9" s="8"/>
      <c r="AD9" s="8"/>
      <c r="AE9" s="8"/>
    </row>
    <row r="10" ht="15.75" customHeight="1">
      <c r="A10" s="6"/>
      <c r="B10" s="45" t="s">
        <v>36</v>
      </c>
      <c r="C10" s="46"/>
      <c r="D10" s="47">
        <v>757.0</v>
      </c>
      <c r="E10" s="47">
        <v>999.0</v>
      </c>
      <c r="F10" s="47">
        <v>1273.0</v>
      </c>
      <c r="G10" s="48">
        <v>832.0</v>
      </c>
      <c r="H10" s="48">
        <v>724.0</v>
      </c>
      <c r="I10" s="48">
        <v>659.0</v>
      </c>
      <c r="J10" s="48">
        <v>676.0</v>
      </c>
      <c r="K10" s="48">
        <v>268.0</v>
      </c>
      <c r="L10" s="48">
        <v>278.0</v>
      </c>
      <c r="M10" s="48">
        <v>200.0</v>
      </c>
      <c r="N10" s="48">
        <v>288.0</v>
      </c>
      <c r="O10" s="48">
        <v>362.0</v>
      </c>
      <c r="P10" s="48">
        <v>231.0</v>
      </c>
      <c r="Q10" s="48">
        <v>282.0</v>
      </c>
      <c r="R10" s="48">
        <v>258.0</v>
      </c>
      <c r="S10" s="49"/>
      <c r="T10" s="50" t="str">
        <f t="shared" si="1"/>
        <v>-10%</v>
      </c>
      <c r="U10" s="51" t="str">
        <f t="shared" si="2"/>
        <v>-1</v>
      </c>
      <c r="V10" s="6"/>
      <c r="W10" s="8"/>
      <c r="X10" s="8"/>
      <c r="Y10" s="8"/>
      <c r="Z10" s="8"/>
      <c r="AA10" s="8"/>
      <c r="AB10" s="8"/>
      <c r="AC10" s="8"/>
      <c r="AD10" s="8"/>
      <c r="AE10" s="8"/>
    </row>
    <row r="11" ht="18.0" customHeight="1">
      <c r="A11" s="6"/>
      <c r="B11" s="43" t="s">
        <v>22</v>
      </c>
      <c r="C11" s="24" t="s">
        <v>37</v>
      </c>
      <c r="D11" s="44">
        <v>22.0</v>
      </c>
      <c r="E11" s="44">
        <v>15.0</v>
      </c>
      <c r="F11" s="44">
        <v>9.0</v>
      </c>
      <c r="G11" s="44">
        <v>1.0</v>
      </c>
      <c r="H11" s="44">
        <v>7.0</v>
      </c>
      <c r="I11" s="44">
        <v>5.0</v>
      </c>
      <c r="J11" s="44">
        <v>3.0</v>
      </c>
      <c r="K11" s="44">
        <v>2.0</v>
      </c>
      <c r="L11" s="44">
        <v>2.0</v>
      </c>
      <c r="M11" s="44">
        <v>4.0</v>
      </c>
      <c r="N11" s="44">
        <v>1.0</v>
      </c>
      <c r="O11" s="44">
        <v>3.0</v>
      </c>
      <c r="P11" s="44">
        <v>3.0</v>
      </c>
      <c r="Q11" s="44"/>
      <c r="R11" s="44">
        <v>3.0</v>
      </c>
      <c r="S11" s="26"/>
      <c r="T11" s="27" t="str">
        <f t="shared" si="1"/>
        <v>200%</v>
      </c>
      <c r="U11" s="29" t="str">
        <f t="shared" si="2"/>
        <v>1</v>
      </c>
      <c r="V11" s="6"/>
      <c r="W11" s="8"/>
      <c r="X11" s="8"/>
      <c r="Y11" s="8"/>
      <c r="Z11" s="8"/>
      <c r="AA11" s="8"/>
      <c r="AB11" s="8"/>
      <c r="AC11" s="8"/>
      <c r="AD11" s="8"/>
      <c r="AE11" s="8"/>
    </row>
    <row r="12" ht="15.75" customHeight="1">
      <c r="A12" s="6"/>
      <c r="B12" s="52"/>
      <c r="C12" s="24" t="s">
        <v>38</v>
      </c>
      <c r="D12" s="44">
        <v>902.0</v>
      </c>
      <c r="E12" s="44">
        <v>919.0</v>
      </c>
      <c r="F12" s="44">
        <v>850.0</v>
      </c>
      <c r="G12" s="44">
        <v>718.0</v>
      </c>
      <c r="H12" s="44">
        <v>927.0</v>
      </c>
      <c r="I12" s="44">
        <v>774.0</v>
      </c>
      <c r="J12" s="44">
        <v>632.0</v>
      </c>
      <c r="K12" s="44">
        <v>492.0</v>
      </c>
      <c r="L12" s="44">
        <v>567.0</v>
      </c>
      <c r="M12" s="44">
        <v>782.0</v>
      </c>
      <c r="N12" s="44">
        <v>636.0</v>
      </c>
      <c r="O12" s="44">
        <v>830.0</v>
      </c>
      <c r="P12" s="44">
        <v>922.0</v>
      </c>
      <c r="Q12" s="44">
        <v>1042.0</v>
      </c>
      <c r="R12" s="44">
        <v>763.0</v>
      </c>
      <c r="S12" s="26"/>
      <c r="T12" s="27" t="str">
        <f t="shared" si="1"/>
        <v>20%</v>
      </c>
      <c r="U12" s="29" t="str">
        <f t="shared" si="2"/>
        <v>1</v>
      </c>
      <c r="V12" s="6"/>
      <c r="W12" s="8"/>
      <c r="X12" s="8"/>
      <c r="Y12" s="8"/>
      <c r="Z12" s="8"/>
      <c r="AA12" s="8"/>
      <c r="AB12" s="8"/>
      <c r="AC12" s="8"/>
      <c r="AD12" s="8"/>
      <c r="AE12" s="8"/>
    </row>
    <row r="13" ht="15.75" customHeight="1">
      <c r="A13" s="6"/>
      <c r="B13" s="52"/>
      <c r="C13" s="24" t="s">
        <v>39</v>
      </c>
      <c r="D13" s="44">
        <v>1041.0</v>
      </c>
      <c r="E13" s="44">
        <v>950.0</v>
      </c>
      <c r="F13" s="44">
        <v>797.0</v>
      </c>
      <c r="G13" s="44">
        <v>851.0</v>
      </c>
      <c r="H13" s="44">
        <v>748.0</v>
      </c>
      <c r="I13" s="44">
        <v>678.0</v>
      </c>
      <c r="J13" s="44">
        <v>539.0</v>
      </c>
      <c r="K13" s="44">
        <v>536.0</v>
      </c>
      <c r="L13" s="44">
        <v>1037.0</v>
      </c>
      <c r="M13" s="44">
        <v>908.0</v>
      </c>
      <c r="N13" s="44">
        <v>662.0</v>
      </c>
      <c r="O13" s="44">
        <v>51.0</v>
      </c>
      <c r="P13" s="44">
        <v>76.0</v>
      </c>
      <c r="Q13" s="44">
        <v>41.0</v>
      </c>
      <c r="R13" s="44">
        <v>55.0</v>
      </c>
      <c r="S13" s="26"/>
      <c r="T13" s="27" t="str">
        <f t="shared" si="1"/>
        <v>-92%</v>
      </c>
      <c r="U13" s="28" t="str">
        <f t="shared" si="2"/>
        <v>-1</v>
      </c>
      <c r="V13" s="6"/>
      <c r="W13" s="8"/>
      <c r="X13" s="8"/>
      <c r="Y13" s="8"/>
      <c r="Z13" s="8"/>
      <c r="AA13" s="8"/>
      <c r="AB13" s="8"/>
      <c r="AC13" s="8"/>
      <c r="AD13" s="8"/>
      <c r="AE13" s="8"/>
    </row>
    <row r="14" ht="15.75" customHeight="1">
      <c r="A14" s="6"/>
      <c r="B14" s="52"/>
      <c r="C14" s="24" t="s">
        <v>40</v>
      </c>
      <c r="D14" s="44">
        <v>417.0</v>
      </c>
      <c r="E14" s="44">
        <v>340.0</v>
      </c>
      <c r="F14" s="44">
        <v>309.0</v>
      </c>
      <c r="G14" s="44">
        <v>221.0</v>
      </c>
      <c r="H14" s="44">
        <v>234.0</v>
      </c>
      <c r="I14" s="44">
        <v>241.0</v>
      </c>
      <c r="J14" s="44">
        <v>196.0</v>
      </c>
      <c r="K14" s="44">
        <v>296.0</v>
      </c>
      <c r="L14" s="44">
        <v>234.0</v>
      </c>
      <c r="M14" s="44">
        <v>227.0</v>
      </c>
      <c r="N14" s="44">
        <v>250.0</v>
      </c>
      <c r="O14" s="44">
        <v>387.0</v>
      </c>
      <c r="P14" s="44">
        <v>401.0</v>
      </c>
      <c r="Q14" s="44">
        <v>392.0</v>
      </c>
      <c r="R14" s="44">
        <v>350.0</v>
      </c>
      <c r="S14" s="26"/>
      <c r="T14" s="27" t="str">
        <f t="shared" si="1"/>
        <v>40%</v>
      </c>
      <c r="U14" s="29" t="str">
        <f t="shared" si="2"/>
        <v>1</v>
      </c>
      <c r="V14" s="6"/>
      <c r="W14" s="8"/>
      <c r="X14" s="8"/>
      <c r="Y14" s="8"/>
      <c r="Z14" s="8"/>
      <c r="AA14" s="8"/>
      <c r="AB14" s="8"/>
      <c r="AC14" s="8"/>
      <c r="AD14" s="8"/>
      <c r="AE14" s="8"/>
    </row>
    <row r="15" ht="15.75" customHeight="1">
      <c r="A15" s="6"/>
      <c r="B15" s="52"/>
      <c r="C15" s="24" t="s">
        <v>41</v>
      </c>
      <c r="D15" s="44">
        <v>75.0</v>
      </c>
      <c r="E15" s="44">
        <v>54.0</v>
      </c>
      <c r="F15" s="44">
        <v>45.0</v>
      </c>
      <c r="G15" s="44">
        <v>25.0</v>
      </c>
      <c r="H15" s="44">
        <v>28.0</v>
      </c>
      <c r="I15" s="44">
        <v>34.0</v>
      </c>
      <c r="J15" s="44">
        <v>30.0</v>
      </c>
      <c r="K15" s="44">
        <v>37.0</v>
      </c>
      <c r="L15" s="44">
        <v>38.0</v>
      </c>
      <c r="M15" s="44">
        <v>49.0</v>
      </c>
      <c r="N15" s="44">
        <v>40.0</v>
      </c>
      <c r="O15" s="44">
        <v>49.0</v>
      </c>
      <c r="P15" s="44">
        <v>41.0</v>
      </c>
      <c r="Q15" s="44">
        <v>35.0</v>
      </c>
      <c r="R15" s="44">
        <v>47.0</v>
      </c>
      <c r="S15" s="26"/>
      <c r="T15" s="27" t="str">
        <f t="shared" si="1"/>
        <v>18%</v>
      </c>
      <c r="U15" s="29" t="str">
        <f t="shared" si="2"/>
        <v>1</v>
      </c>
      <c r="V15" s="6"/>
      <c r="W15" s="8"/>
      <c r="X15" s="8"/>
      <c r="Y15" s="8"/>
      <c r="Z15" s="8"/>
      <c r="AA15" s="8"/>
      <c r="AB15" s="8"/>
      <c r="AC15" s="8"/>
      <c r="AD15" s="8"/>
      <c r="AE15" s="8"/>
    </row>
    <row r="16" ht="15.75" customHeight="1">
      <c r="A16" s="6"/>
      <c r="B16" s="52"/>
      <c r="C16" s="24" t="s">
        <v>42</v>
      </c>
      <c r="D16" s="44">
        <v>19.0</v>
      </c>
      <c r="E16" s="44">
        <v>16.0</v>
      </c>
      <c r="F16" s="44">
        <v>19.0</v>
      </c>
      <c r="G16" s="44">
        <v>14.0</v>
      </c>
      <c r="H16" s="44">
        <v>17.0</v>
      </c>
      <c r="I16" s="44">
        <v>10.0</v>
      </c>
      <c r="J16" s="44">
        <v>11.0</v>
      </c>
      <c r="K16" s="44">
        <v>12.0</v>
      </c>
      <c r="L16" s="44">
        <v>12.0</v>
      </c>
      <c r="M16" s="44">
        <v>12.0</v>
      </c>
      <c r="N16" s="44">
        <v>27.0</v>
      </c>
      <c r="O16" s="44">
        <v>36.0</v>
      </c>
      <c r="P16" s="44">
        <v>25.0</v>
      </c>
      <c r="Q16" s="44">
        <v>28.0</v>
      </c>
      <c r="R16" s="44">
        <v>27.0</v>
      </c>
      <c r="S16" s="26"/>
      <c r="T16" s="27" t="str">
        <f t="shared" si="1"/>
        <v>0%</v>
      </c>
      <c r="U16" s="29" t="str">
        <f t="shared" si="2"/>
        <v>0</v>
      </c>
      <c r="V16" s="6"/>
      <c r="W16" s="8"/>
      <c r="X16" s="8"/>
      <c r="Y16" s="8"/>
      <c r="Z16" s="8"/>
      <c r="AA16" s="8"/>
      <c r="AB16" s="8"/>
      <c r="AC16" s="8"/>
      <c r="AD16" s="8"/>
      <c r="AE16" s="8"/>
    </row>
    <row r="17" ht="15.75" customHeight="1">
      <c r="A17" s="6"/>
      <c r="B17" s="52"/>
      <c r="C17" s="24" t="s">
        <v>43</v>
      </c>
      <c r="D17" s="44">
        <v>133.0</v>
      </c>
      <c r="E17" s="44">
        <v>141.0</v>
      </c>
      <c r="F17" s="44">
        <v>235.0</v>
      </c>
      <c r="G17" s="44">
        <v>112.0</v>
      </c>
      <c r="H17" s="44">
        <v>87.0</v>
      </c>
      <c r="I17" s="44">
        <v>92.0</v>
      </c>
      <c r="J17" s="44">
        <v>144.0</v>
      </c>
      <c r="K17" s="44">
        <v>223.0</v>
      </c>
      <c r="L17" s="44">
        <v>240.0</v>
      </c>
      <c r="M17" s="44">
        <v>247.0</v>
      </c>
      <c r="N17" s="44">
        <v>322.0</v>
      </c>
      <c r="O17" s="44">
        <v>295.0</v>
      </c>
      <c r="P17" s="44">
        <v>183.0</v>
      </c>
      <c r="Q17" s="44">
        <v>161.0</v>
      </c>
      <c r="R17" s="44">
        <v>190.0</v>
      </c>
      <c r="S17" s="26"/>
      <c r="T17" s="27" t="str">
        <f t="shared" si="1"/>
        <v>-41%</v>
      </c>
      <c r="U17" s="28" t="str">
        <f t="shared" si="2"/>
        <v>-1</v>
      </c>
      <c r="V17" s="6"/>
      <c r="W17" s="8"/>
      <c r="X17" s="8"/>
      <c r="Y17" s="8"/>
      <c r="Z17" s="8"/>
      <c r="AA17" s="8"/>
      <c r="AB17" s="8"/>
      <c r="AC17" s="8"/>
      <c r="AD17" s="8"/>
      <c r="AE17" s="8"/>
    </row>
    <row r="18" ht="15.75" customHeight="1">
      <c r="A18" s="6"/>
      <c r="B18" s="52"/>
      <c r="C18" s="24" t="s">
        <v>44</v>
      </c>
      <c r="D18" s="44">
        <v>150.0</v>
      </c>
      <c r="E18" s="44">
        <v>143.0</v>
      </c>
      <c r="F18" s="44">
        <v>150.0</v>
      </c>
      <c r="G18" s="44">
        <v>82.0</v>
      </c>
      <c r="H18" s="44">
        <v>108.0</v>
      </c>
      <c r="I18" s="44">
        <v>104.0</v>
      </c>
      <c r="J18" s="44">
        <v>101.0</v>
      </c>
      <c r="K18" s="44">
        <v>148.0</v>
      </c>
      <c r="L18" s="44">
        <v>173.0</v>
      </c>
      <c r="M18" s="44">
        <v>211.0</v>
      </c>
      <c r="N18" s="44">
        <v>165.0</v>
      </c>
      <c r="O18" s="44">
        <v>267.0</v>
      </c>
      <c r="P18" s="44">
        <v>212.0</v>
      </c>
      <c r="Q18" s="44">
        <v>232.0</v>
      </c>
      <c r="R18" s="44">
        <v>191.0</v>
      </c>
      <c r="S18" s="26"/>
      <c r="T18" s="27" t="str">
        <f t="shared" si="1"/>
        <v>16%</v>
      </c>
      <c r="U18" s="29" t="str">
        <f t="shared" si="2"/>
        <v>1</v>
      </c>
      <c r="V18" s="6"/>
      <c r="W18" s="8"/>
      <c r="X18" s="8"/>
      <c r="Y18" s="8"/>
      <c r="Z18" s="8"/>
      <c r="AA18" s="8"/>
      <c r="AB18" s="8"/>
      <c r="AC18" s="8"/>
      <c r="AD18" s="8"/>
      <c r="AE18" s="8"/>
    </row>
    <row r="19" ht="15.75" customHeight="1">
      <c r="A19" s="6"/>
      <c r="B19" s="52"/>
      <c r="C19" s="24" t="s">
        <v>45</v>
      </c>
      <c r="D19" s="44">
        <v>52.0</v>
      </c>
      <c r="E19" s="44">
        <v>49.0</v>
      </c>
      <c r="F19" s="44">
        <v>34.0</v>
      </c>
      <c r="G19" s="44">
        <v>16.0</v>
      </c>
      <c r="H19" s="44">
        <v>27.0</v>
      </c>
      <c r="I19" s="44">
        <v>23.0</v>
      </c>
      <c r="J19" s="44">
        <v>29.0</v>
      </c>
      <c r="K19" s="44">
        <v>73.0</v>
      </c>
      <c r="L19" s="44">
        <v>111.0</v>
      </c>
      <c r="M19" s="44">
        <v>84.0</v>
      </c>
      <c r="N19" s="44">
        <v>62.0</v>
      </c>
      <c r="O19" s="44">
        <v>93.0</v>
      </c>
      <c r="P19" s="44">
        <v>95.0</v>
      </c>
      <c r="Q19" s="44">
        <v>59.0</v>
      </c>
      <c r="R19" s="44">
        <v>43.0</v>
      </c>
      <c r="S19" s="26"/>
      <c r="T19" s="27" t="str">
        <f t="shared" si="1"/>
        <v>-31%</v>
      </c>
      <c r="U19" s="28" t="str">
        <f t="shared" si="2"/>
        <v>-1</v>
      </c>
      <c r="V19" s="6"/>
      <c r="W19" s="8"/>
      <c r="X19" s="8"/>
      <c r="Y19" s="8"/>
      <c r="Z19" s="8"/>
      <c r="AA19" s="8"/>
      <c r="AB19" s="8"/>
      <c r="AC19" s="8"/>
      <c r="AD19" s="8"/>
      <c r="AE19" s="8"/>
    </row>
    <row r="20" ht="15.75" customHeight="1">
      <c r="A20" s="6"/>
      <c r="B20" s="52"/>
      <c r="C20" s="24" t="s">
        <v>46</v>
      </c>
      <c r="D20" s="44">
        <v>23.0</v>
      </c>
      <c r="E20" s="44">
        <v>15.0</v>
      </c>
      <c r="F20" s="44">
        <v>18.0</v>
      </c>
      <c r="G20" s="44">
        <v>4.0</v>
      </c>
      <c r="H20" s="44">
        <v>8.0</v>
      </c>
      <c r="I20" s="44">
        <v>7.0</v>
      </c>
      <c r="J20" s="44">
        <v>3.0</v>
      </c>
      <c r="K20" s="44">
        <v>4.0</v>
      </c>
      <c r="L20" s="44">
        <v>23.0</v>
      </c>
      <c r="M20" s="44">
        <v>25.0</v>
      </c>
      <c r="N20" s="44">
        <v>19.0</v>
      </c>
      <c r="O20" s="44">
        <v>19.0</v>
      </c>
      <c r="P20" s="44">
        <v>18.0</v>
      </c>
      <c r="Q20" s="44">
        <v>11.0</v>
      </c>
      <c r="R20" s="44">
        <v>3.0</v>
      </c>
      <c r="S20" s="26"/>
      <c r="T20" s="27" t="str">
        <f t="shared" si="1"/>
        <v>-84%</v>
      </c>
      <c r="U20" s="28" t="str">
        <f t="shared" si="2"/>
        <v>-1</v>
      </c>
      <c r="V20" s="6"/>
      <c r="W20" s="8"/>
      <c r="X20" s="8"/>
      <c r="Y20" s="8"/>
      <c r="Z20" s="8"/>
      <c r="AA20" s="8"/>
      <c r="AB20" s="8"/>
      <c r="AC20" s="8"/>
      <c r="AD20" s="8"/>
      <c r="AE20" s="8"/>
    </row>
    <row r="21" ht="15.75" customHeight="1">
      <c r="A21" s="6"/>
      <c r="B21" s="52"/>
      <c r="C21" s="24" t="s">
        <v>47</v>
      </c>
      <c r="D21" s="44">
        <v>16.0</v>
      </c>
      <c r="E21" s="44">
        <v>13.0</v>
      </c>
      <c r="F21" s="44">
        <v>12.0</v>
      </c>
      <c r="G21" s="44">
        <v>8.0</v>
      </c>
      <c r="H21" s="44">
        <v>11.0</v>
      </c>
      <c r="I21" s="44">
        <v>9.0</v>
      </c>
      <c r="J21" s="44">
        <v>4.0</v>
      </c>
      <c r="K21" s="44">
        <v>9.0</v>
      </c>
      <c r="L21" s="44">
        <v>14.0</v>
      </c>
      <c r="M21" s="44">
        <v>12.0</v>
      </c>
      <c r="N21" s="44">
        <v>6.0</v>
      </c>
      <c r="O21" s="44">
        <v>18.0</v>
      </c>
      <c r="P21" s="44">
        <v>13.0</v>
      </c>
      <c r="Q21" s="44">
        <v>10.0</v>
      </c>
      <c r="R21" s="44">
        <v>12.0</v>
      </c>
      <c r="S21" s="26"/>
      <c r="T21" s="27" t="str">
        <f t="shared" si="1"/>
        <v>100%</v>
      </c>
      <c r="U21" s="29" t="str">
        <f t="shared" si="2"/>
        <v>1</v>
      </c>
      <c r="V21" s="6"/>
      <c r="W21" s="8"/>
      <c r="X21" s="8"/>
      <c r="Y21" s="8"/>
      <c r="Z21" s="8"/>
      <c r="AA21" s="8"/>
      <c r="AB21" s="8"/>
      <c r="AC21" s="8"/>
      <c r="AD21" s="8"/>
      <c r="AE21" s="8"/>
    </row>
    <row r="22" ht="15.75" customHeight="1">
      <c r="A22" s="6"/>
      <c r="B22" s="52"/>
      <c r="C22" s="24" t="s">
        <v>48</v>
      </c>
      <c r="D22" s="44">
        <v>3.0</v>
      </c>
      <c r="E22" s="44">
        <v>1.0</v>
      </c>
      <c r="F22" s="44">
        <v>5.0</v>
      </c>
      <c r="G22" s="44">
        <v>4.0</v>
      </c>
      <c r="H22" s="44">
        <v>4.0</v>
      </c>
      <c r="I22" s="44">
        <v>1.0</v>
      </c>
      <c r="J22" s="44">
        <v>3.0</v>
      </c>
      <c r="K22" s="44">
        <v>2.0</v>
      </c>
      <c r="L22" s="44">
        <v>2.0</v>
      </c>
      <c r="M22" s="44">
        <v>1.0</v>
      </c>
      <c r="N22" s="44">
        <v>10.0</v>
      </c>
      <c r="O22" s="44">
        <v>16.0</v>
      </c>
      <c r="P22" s="44">
        <v>7.0</v>
      </c>
      <c r="Q22" s="44">
        <v>13.0</v>
      </c>
      <c r="R22" s="44">
        <v>9.0</v>
      </c>
      <c r="S22" s="26"/>
      <c r="T22" s="27" t="str">
        <f t="shared" si="1"/>
        <v>-10%</v>
      </c>
      <c r="U22" s="28" t="str">
        <f t="shared" si="2"/>
        <v>-1</v>
      </c>
      <c r="V22" s="6"/>
      <c r="W22" s="8"/>
      <c r="X22" s="8"/>
      <c r="Y22" s="8"/>
      <c r="Z22" s="8"/>
      <c r="AA22" s="8"/>
      <c r="AB22" s="8"/>
      <c r="AC22" s="8"/>
      <c r="AD22" s="8"/>
      <c r="AE22" s="8"/>
    </row>
    <row r="23" ht="15.75" customHeight="1">
      <c r="A23" s="6"/>
      <c r="B23" s="52"/>
      <c r="C23" s="24" t="s">
        <v>49</v>
      </c>
      <c r="D23" s="44">
        <v>113.0</v>
      </c>
      <c r="E23" s="44">
        <v>80.0</v>
      </c>
      <c r="F23" s="44">
        <v>79.0</v>
      </c>
      <c r="G23" s="44">
        <v>44.0</v>
      </c>
      <c r="H23" s="44">
        <v>66.0</v>
      </c>
      <c r="I23" s="44">
        <v>96.0</v>
      </c>
      <c r="J23" s="44">
        <v>105.0</v>
      </c>
      <c r="K23" s="44">
        <v>183.0</v>
      </c>
      <c r="L23" s="44">
        <v>266.0</v>
      </c>
      <c r="M23" s="44">
        <v>192.0</v>
      </c>
      <c r="N23" s="44">
        <v>204.0</v>
      </c>
      <c r="O23" s="44">
        <v>237.0</v>
      </c>
      <c r="P23" s="44">
        <v>181.0</v>
      </c>
      <c r="Q23" s="44">
        <v>168.0</v>
      </c>
      <c r="R23" s="44">
        <v>149.0</v>
      </c>
      <c r="S23" s="26"/>
      <c r="T23" s="27" t="str">
        <f t="shared" si="1"/>
        <v>-27%</v>
      </c>
      <c r="U23" s="28" t="str">
        <f t="shared" si="2"/>
        <v>-1</v>
      </c>
      <c r="V23" s="6"/>
      <c r="W23" s="8"/>
      <c r="X23" s="8"/>
      <c r="Y23" s="8"/>
      <c r="Z23" s="8"/>
      <c r="AA23" s="8"/>
      <c r="AB23" s="8"/>
      <c r="AC23" s="8"/>
      <c r="AD23" s="8"/>
      <c r="AE23" s="8"/>
    </row>
    <row r="24" ht="15.75" customHeight="1">
      <c r="A24" s="6"/>
      <c r="B24" s="52"/>
      <c r="C24" s="24" t="s">
        <v>50</v>
      </c>
      <c r="D24" s="44">
        <v>15.0</v>
      </c>
      <c r="E24" s="44">
        <v>8.0</v>
      </c>
      <c r="F24" s="44">
        <v>8.0</v>
      </c>
      <c r="G24" s="44">
        <v>2.0</v>
      </c>
      <c r="H24" s="44">
        <v>3.0</v>
      </c>
      <c r="I24" s="44"/>
      <c r="J24" s="44"/>
      <c r="K24" s="44">
        <v>10.0</v>
      </c>
      <c r="L24" s="44">
        <v>11.0</v>
      </c>
      <c r="M24" s="44">
        <v>13.0</v>
      </c>
      <c r="N24" s="44">
        <v>14.0</v>
      </c>
      <c r="O24" s="44">
        <v>22.0</v>
      </c>
      <c r="P24" s="44">
        <v>16.0</v>
      </c>
      <c r="Q24" s="44">
        <v>9.0</v>
      </c>
      <c r="R24" s="44">
        <v>8.0</v>
      </c>
      <c r="S24" s="26"/>
      <c r="T24" s="27" t="str">
        <f t="shared" si="1"/>
        <v>-43%</v>
      </c>
      <c r="U24" s="28" t="str">
        <f t="shared" si="2"/>
        <v>-1</v>
      </c>
      <c r="V24" s="6"/>
      <c r="W24" s="8"/>
      <c r="X24" s="8"/>
      <c r="Y24" s="8"/>
      <c r="Z24" s="8"/>
      <c r="AA24" s="8"/>
      <c r="AB24" s="8"/>
      <c r="AC24" s="8"/>
      <c r="AD24" s="8"/>
      <c r="AE24" s="8"/>
    </row>
    <row r="25" ht="15.75" customHeight="1">
      <c r="A25" s="6"/>
      <c r="B25" s="52"/>
      <c r="C25" s="24" t="s">
        <v>51</v>
      </c>
      <c r="D25" s="44">
        <v>9.0</v>
      </c>
      <c r="E25" s="44">
        <v>8.0</v>
      </c>
      <c r="F25" s="44">
        <v>1.0</v>
      </c>
      <c r="G25" s="44">
        <v>2.0</v>
      </c>
      <c r="H25" s="44">
        <v>1.0</v>
      </c>
      <c r="I25" s="44">
        <v>1.0</v>
      </c>
      <c r="J25" s="44"/>
      <c r="K25" s="44"/>
      <c r="L25" s="44">
        <v>6.0</v>
      </c>
      <c r="M25" s="44">
        <v>4.0</v>
      </c>
      <c r="N25" s="44">
        <v>7.0</v>
      </c>
      <c r="O25" s="44">
        <v>6.0</v>
      </c>
      <c r="P25" s="44">
        <v>3.0</v>
      </c>
      <c r="Q25" s="44">
        <v>2.0</v>
      </c>
      <c r="R25" s="44">
        <v>1.0</v>
      </c>
      <c r="S25" s="26"/>
      <c r="T25" s="27" t="str">
        <f t="shared" si="1"/>
        <v>-86%</v>
      </c>
      <c r="U25" s="28" t="str">
        <f t="shared" si="2"/>
        <v>-1</v>
      </c>
      <c r="V25" s="6"/>
      <c r="W25" s="8"/>
      <c r="X25" s="8"/>
      <c r="Y25" s="8"/>
      <c r="Z25" s="8"/>
      <c r="AA25" s="8"/>
      <c r="AB25" s="8"/>
      <c r="AC25" s="8"/>
      <c r="AD25" s="8"/>
      <c r="AE25" s="8"/>
    </row>
    <row r="26" ht="15.75" customHeight="1">
      <c r="A26" s="6"/>
      <c r="B26" s="52"/>
      <c r="C26" s="24" t="s">
        <v>52</v>
      </c>
      <c r="D26" s="44">
        <v>7.0</v>
      </c>
      <c r="E26" s="44">
        <v>6.0</v>
      </c>
      <c r="F26" s="44">
        <v>3.0</v>
      </c>
      <c r="G26" s="44"/>
      <c r="H26" s="44">
        <v>6.0</v>
      </c>
      <c r="I26" s="44">
        <v>4.0</v>
      </c>
      <c r="J26" s="44"/>
      <c r="K26" s="44">
        <v>4.0</v>
      </c>
      <c r="L26" s="44">
        <v>1.0</v>
      </c>
      <c r="M26" s="44">
        <v>1.0</v>
      </c>
      <c r="N26" s="44">
        <v>1.0</v>
      </c>
      <c r="O26" s="44">
        <v>1.0</v>
      </c>
      <c r="P26" s="44"/>
      <c r="Q26" s="44">
        <v>4.0</v>
      </c>
      <c r="R26" s="44">
        <v>1.0</v>
      </c>
      <c r="S26" s="26"/>
      <c r="T26" s="27" t="str">
        <f t="shared" si="1"/>
        <v>0%</v>
      </c>
      <c r="U26" s="29" t="str">
        <f t="shared" si="2"/>
        <v>0</v>
      </c>
      <c r="V26" s="6"/>
      <c r="W26" s="8"/>
      <c r="X26" s="8"/>
      <c r="Y26" s="8"/>
      <c r="Z26" s="8"/>
      <c r="AA26" s="8"/>
      <c r="AB26" s="8"/>
      <c r="AC26" s="8"/>
      <c r="AD26" s="8"/>
      <c r="AE26" s="8"/>
    </row>
    <row r="27" ht="15.75" customHeight="1">
      <c r="A27" s="6"/>
      <c r="B27" s="45" t="s">
        <v>53</v>
      </c>
      <c r="C27" s="46"/>
      <c r="D27" s="47">
        <v>2986.0</v>
      </c>
      <c r="E27" s="47">
        <v>2750.0</v>
      </c>
      <c r="F27" s="47">
        <v>2569.0</v>
      </c>
      <c r="G27" s="48">
        <v>2098.0</v>
      </c>
      <c r="H27" s="48">
        <v>2280.0</v>
      </c>
      <c r="I27" s="48">
        <v>2074.0</v>
      </c>
      <c r="J27" s="48">
        <v>1797.0</v>
      </c>
      <c r="K27" s="48">
        <v>2027.0</v>
      </c>
      <c r="L27" s="48">
        <v>2732.0</v>
      </c>
      <c r="M27" s="48">
        <v>2768.0</v>
      </c>
      <c r="N27" s="48">
        <v>2415.0</v>
      </c>
      <c r="O27" s="48">
        <v>2321.0</v>
      </c>
      <c r="P27" s="48">
        <v>2193.0</v>
      </c>
      <c r="Q27" s="48">
        <v>2205.0</v>
      </c>
      <c r="R27" s="48">
        <v>1852.0</v>
      </c>
      <c r="S27" s="49"/>
      <c r="T27" s="50" t="str">
        <f t="shared" si="1"/>
        <v>-23%</v>
      </c>
      <c r="U27" s="51" t="str">
        <f t="shared" si="2"/>
        <v>-1</v>
      </c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ht="18.0" customHeight="1">
      <c r="A28" s="6"/>
      <c r="B28" s="43" t="s">
        <v>23</v>
      </c>
      <c r="C28" s="24" t="s">
        <v>54</v>
      </c>
      <c r="D28" s="44">
        <v>155.0</v>
      </c>
      <c r="E28" s="44">
        <v>90.0</v>
      </c>
      <c r="F28" s="44">
        <v>79.0</v>
      </c>
      <c r="G28" s="44">
        <v>39.0</v>
      </c>
      <c r="H28" s="44">
        <v>43.0</v>
      </c>
      <c r="I28" s="44">
        <v>21.0</v>
      </c>
      <c r="J28" s="44">
        <v>28.0</v>
      </c>
      <c r="K28" s="44">
        <v>33.0</v>
      </c>
      <c r="L28" s="44">
        <v>47.0</v>
      </c>
      <c r="M28" s="44">
        <v>24.0</v>
      </c>
      <c r="N28" s="44">
        <v>41.0</v>
      </c>
      <c r="O28" s="44">
        <v>38.0</v>
      </c>
      <c r="P28" s="44">
        <v>17.0</v>
      </c>
      <c r="Q28" s="44">
        <v>11.0</v>
      </c>
      <c r="R28" s="44">
        <v>4.0</v>
      </c>
      <c r="S28" s="26"/>
      <c r="T28" s="27" t="str">
        <f t="shared" si="1"/>
        <v>-90%</v>
      </c>
      <c r="U28" s="28" t="str">
        <f t="shared" si="2"/>
        <v>-1</v>
      </c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ht="15.75" customHeight="1">
      <c r="A29" s="6"/>
      <c r="B29" s="52"/>
      <c r="C29" s="24" t="s">
        <v>55</v>
      </c>
      <c r="D29" s="44">
        <v>93.0</v>
      </c>
      <c r="E29" s="44">
        <v>127.0</v>
      </c>
      <c r="F29" s="44">
        <v>127.0</v>
      </c>
      <c r="G29" s="44">
        <v>35.0</v>
      </c>
      <c r="H29" s="44">
        <v>37.0</v>
      </c>
      <c r="I29" s="44">
        <v>28.0</v>
      </c>
      <c r="J29" s="44">
        <v>153.0</v>
      </c>
      <c r="K29" s="44">
        <v>83.0</v>
      </c>
      <c r="L29" s="44">
        <v>53.0</v>
      </c>
      <c r="M29" s="44">
        <v>57.0</v>
      </c>
      <c r="N29" s="44">
        <v>47.0</v>
      </c>
      <c r="O29" s="44">
        <v>49.0</v>
      </c>
      <c r="P29" s="44">
        <v>21.0</v>
      </c>
      <c r="Q29" s="44">
        <v>19.0</v>
      </c>
      <c r="R29" s="44">
        <v>15.0</v>
      </c>
      <c r="S29" s="26"/>
      <c r="T29" s="27" t="str">
        <f t="shared" si="1"/>
        <v>-68%</v>
      </c>
      <c r="U29" s="28" t="str">
        <f t="shared" si="2"/>
        <v>-1</v>
      </c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ht="15.75" customHeight="1">
      <c r="A30" s="6"/>
      <c r="B30" s="45" t="s">
        <v>56</v>
      </c>
      <c r="C30" s="46"/>
      <c r="D30" s="47">
        <v>248.0</v>
      </c>
      <c r="E30" s="47">
        <v>217.0</v>
      </c>
      <c r="F30" s="47">
        <v>206.0</v>
      </c>
      <c r="G30" s="48">
        <v>74.0</v>
      </c>
      <c r="H30" s="48">
        <v>80.0</v>
      </c>
      <c r="I30" s="48">
        <v>49.0</v>
      </c>
      <c r="J30" s="48">
        <v>181.0</v>
      </c>
      <c r="K30" s="48">
        <v>116.0</v>
      </c>
      <c r="L30" s="48">
        <v>100.0</v>
      </c>
      <c r="M30" s="48">
        <v>81.0</v>
      </c>
      <c r="N30" s="48">
        <v>88.0</v>
      </c>
      <c r="O30" s="48">
        <v>87.0</v>
      </c>
      <c r="P30" s="48">
        <v>38.0</v>
      </c>
      <c r="Q30" s="48">
        <v>30.0</v>
      </c>
      <c r="R30" s="48">
        <v>19.0</v>
      </c>
      <c r="S30" s="49"/>
      <c r="T30" s="50" t="str">
        <f t="shared" si="1"/>
        <v>-78%</v>
      </c>
      <c r="U30" s="51" t="str">
        <f t="shared" si="2"/>
        <v>-1</v>
      </c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ht="18.0" customHeight="1">
      <c r="A31" s="6"/>
      <c r="B31" s="43" t="s">
        <v>24</v>
      </c>
      <c r="C31" s="24" t="s">
        <v>57</v>
      </c>
      <c r="D31" s="44">
        <v>19.0</v>
      </c>
      <c r="E31" s="44">
        <v>14.0</v>
      </c>
      <c r="F31" s="44">
        <v>17.0</v>
      </c>
      <c r="G31" s="44">
        <v>19.0</v>
      </c>
      <c r="H31" s="44">
        <v>22.0</v>
      </c>
      <c r="I31" s="44">
        <v>21.0</v>
      </c>
      <c r="J31" s="44">
        <v>21.0</v>
      </c>
      <c r="K31" s="44">
        <v>15.0</v>
      </c>
      <c r="L31" s="44">
        <v>6.0</v>
      </c>
      <c r="M31" s="44">
        <v>10.0</v>
      </c>
      <c r="N31" s="44">
        <v>5.0</v>
      </c>
      <c r="O31" s="44">
        <v>14.0</v>
      </c>
      <c r="P31" s="44">
        <v>12.0</v>
      </c>
      <c r="Q31" s="44">
        <v>9.0</v>
      </c>
      <c r="R31" s="44">
        <v>15.0</v>
      </c>
      <c r="S31" s="26"/>
      <c r="T31" s="27" t="str">
        <f t="shared" si="1"/>
        <v>200%</v>
      </c>
      <c r="U31" s="29" t="str">
        <f t="shared" si="2"/>
        <v>1</v>
      </c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ht="15.75" customHeight="1">
      <c r="A32" s="6"/>
      <c r="B32" s="52"/>
      <c r="C32" s="24" t="s">
        <v>58</v>
      </c>
      <c r="D32" s="44">
        <v>226.0</v>
      </c>
      <c r="E32" s="44">
        <v>271.0</v>
      </c>
      <c r="F32" s="44">
        <v>266.0</v>
      </c>
      <c r="G32" s="44">
        <v>225.0</v>
      </c>
      <c r="H32" s="44">
        <v>234.0</v>
      </c>
      <c r="I32" s="44">
        <v>264.0</v>
      </c>
      <c r="J32" s="44">
        <v>195.0</v>
      </c>
      <c r="K32" s="44">
        <v>219.0</v>
      </c>
      <c r="L32" s="44">
        <v>220.0</v>
      </c>
      <c r="M32" s="44">
        <v>196.0</v>
      </c>
      <c r="N32" s="44">
        <v>194.0</v>
      </c>
      <c r="O32" s="44">
        <v>173.0</v>
      </c>
      <c r="P32" s="44">
        <v>141.0</v>
      </c>
      <c r="Q32" s="44">
        <v>78.0</v>
      </c>
      <c r="R32" s="44">
        <v>97.0</v>
      </c>
      <c r="S32" s="26"/>
      <c r="T32" s="27" t="str">
        <f t="shared" si="1"/>
        <v>-50%</v>
      </c>
      <c r="U32" s="28" t="str">
        <f t="shared" si="2"/>
        <v>-1</v>
      </c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ht="15.75" customHeight="1">
      <c r="A33" s="6"/>
      <c r="B33" s="52"/>
      <c r="C33" s="24" t="s">
        <v>59</v>
      </c>
      <c r="D33" s="44">
        <v>188.0</v>
      </c>
      <c r="E33" s="44">
        <v>179.0</v>
      </c>
      <c r="F33" s="44">
        <v>134.0</v>
      </c>
      <c r="G33" s="44">
        <v>110.0</v>
      </c>
      <c r="H33" s="44">
        <v>116.0</v>
      </c>
      <c r="I33" s="44">
        <v>105.0</v>
      </c>
      <c r="J33" s="44">
        <v>79.0</v>
      </c>
      <c r="K33" s="44">
        <v>71.0</v>
      </c>
      <c r="L33" s="44">
        <v>68.0</v>
      </c>
      <c r="M33" s="44">
        <v>78.0</v>
      </c>
      <c r="N33" s="44">
        <v>56.0</v>
      </c>
      <c r="O33" s="44">
        <v>83.0</v>
      </c>
      <c r="P33" s="44">
        <v>73.0</v>
      </c>
      <c r="Q33" s="44">
        <v>86.0</v>
      </c>
      <c r="R33" s="44">
        <v>51.0</v>
      </c>
      <c r="S33" s="26"/>
      <c r="T33" s="27" t="str">
        <f t="shared" si="1"/>
        <v>-9%</v>
      </c>
      <c r="U33" s="28" t="str">
        <f t="shared" si="2"/>
        <v>-1</v>
      </c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6"/>
      <c r="B34" s="52"/>
      <c r="C34" s="24" t="s">
        <v>60</v>
      </c>
      <c r="D34" s="44">
        <v>22.0</v>
      </c>
      <c r="E34" s="44">
        <v>20.0</v>
      </c>
      <c r="F34" s="44">
        <v>23.0</v>
      </c>
      <c r="G34" s="44">
        <v>7.0</v>
      </c>
      <c r="H34" s="44">
        <v>17.0</v>
      </c>
      <c r="I34" s="44">
        <v>16.0</v>
      </c>
      <c r="J34" s="44">
        <v>7.0</v>
      </c>
      <c r="K34" s="44">
        <v>22.0</v>
      </c>
      <c r="L34" s="44">
        <v>20.0</v>
      </c>
      <c r="M34" s="44">
        <v>13.0</v>
      </c>
      <c r="N34" s="44">
        <v>31.0</v>
      </c>
      <c r="O34" s="44">
        <v>20.0</v>
      </c>
      <c r="P34" s="44">
        <v>13.0</v>
      </c>
      <c r="Q34" s="44">
        <v>18.0</v>
      </c>
      <c r="R34" s="44">
        <v>22.0</v>
      </c>
      <c r="S34" s="26"/>
      <c r="T34" s="27" t="str">
        <f t="shared" si="1"/>
        <v>-29%</v>
      </c>
      <c r="U34" s="28" t="str">
        <f t="shared" si="2"/>
        <v>-1</v>
      </c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ht="15.75" customHeight="1">
      <c r="A35" s="6"/>
      <c r="B35" s="52"/>
      <c r="C35" s="24" t="s">
        <v>61</v>
      </c>
      <c r="D35" s="44">
        <v>32.0</v>
      </c>
      <c r="E35" s="44">
        <v>26.0</v>
      </c>
      <c r="F35" s="44">
        <v>32.0</v>
      </c>
      <c r="G35" s="44">
        <v>18.0</v>
      </c>
      <c r="H35" s="44">
        <v>28.0</v>
      </c>
      <c r="I35" s="44">
        <v>20.0</v>
      </c>
      <c r="J35" s="44">
        <v>19.0</v>
      </c>
      <c r="K35" s="44">
        <v>23.0</v>
      </c>
      <c r="L35" s="44">
        <v>26.0</v>
      </c>
      <c r="M35" s="44">
        <v>42.0</v>
      </c>
      <c r="N35" s="44">
        <v>18.0</v>
      </c>
      <c r="O35" s="44">
        <v>55.0</v>
      </c>
      <c r="P35" s="44">
        <v>32.0</v>
      </c>
      <c r="Q35" s="44">
        <v>27.0</v>
      </c>
      <c r="R35" s="44">
        <v>48.0</v>
      </c>
      <c r="S35" s="26"/>
      <c r="T35" s="27" t="str">
        <f t="shared" si="1"/>
        <v>167%</v>
      </c>
      <c r="U35" s="29" t="str">
        <f t="shared" si="2"/>
        <v>1</v>
      </c>
      <c r="V35" s="6"/>
      <c r="W35" s="8"/>
      <c r="X35" s="8"/>
      <c r="Y35" s="8"/>
      <c r="Z35" s="8"/>
      <c r="AA35" s="8"/>
      <c r="AB35" s="8"/>
      <c r="AC35" s="8"/>
      <c r="AD35" s="8"/>
      <c r="AE35" s="8"/>
    </row>
    <row r="36" ht="15.75" customHeight="1">
      <c r="A36" s="6"/>
      <c r="B36" s="52"/>
      <c r="C36" s="24" t="s">
        <v>62</v>
      </c>
      <c r="D36" s="44">
        <v>12.0</v>
      </c>
      <c r="E36" s="44">
        <v>6.0</v>
      </c>
      <c r="F36" s="44">
        <v>6.0</v>
      </c>
      <c r="G36" s="44">
        <v>2.0</v>
      </c>
      <c r="H36" s="44">
        <v>5.0</v>
      </c>
      <c r="I36" s="44">
        <v>6.0</v>
      </c>
      <c r="J36" s="44">
        <v>6.0</v>
      </c>
      <c r="K36" s="44">
        <v>3.0</v>
      </c>
      <c r="L36" s="44">
        <v>7.0</v>
      </c>
      <c r="M36" s="44">
        <v>5.0</v>
      </c>
      <c r="N36" s="44">
        <v>10.0</v>
      </c>
      <c r="O36" s="44">
        <v>7.0</v>
      </c>
      <c r="P36" s="44">
        <v>4.0</v>
      </c>
      <c r="Q36" s="44">
        <v>7.0</v>
      </c>
      <c r="R36" s="44">
        <v>5.0</v>
      </c>
      <c r="S36" s="26"/>
      <c r="T36" s="27" t="str">
        <f t="shared" si="1"/>
        <v>-50%</v>
      </c>
      <c r="U36" s="28" t="str">
        <f t="shared" si="2"/>
        <v>-1</v>
      </c>
      <c r="V36" s="6"/>
      <c r="W36" s="8"/>
      <c r="X36" s="8"/>
      <c r="Y36" s="8"/>
      <c r="Z36" s="8"/>
      <c r="AA36" s="8"/>
      <c r="AB36" s="8"/>
      <c r="AC36" s="8"/>
      <c r="AD36" s="8"/>
      <c r="AE36" s="8"/>
    </row>
    <row r="37" ht="15.75" customHeight="1">
      <c r="A37" s="6"/>
      <c r="B37" s="52"/>
      <c r="C37" s="24" t="s">
        <v>63</v>
      </c>
      <c r="D37" s="44">
        <v>13.0</v>
      </c>
      <c r="E37" s="44">
        <v>16.0</v>
      </c>
      <c r="F37" s="44">
        <v>21.0</v>
      </c>
      <c r="G37" s="44">
        <v>27.0</v>
      </c>
      <c r="H37" s="44">
        <v>45.0</v>
      </c>
      <c r="I37" s="44">
        <v>53.0</v>
      </c>
      <c r="J37" s="44">
        <v>87.0</v>
      </c>
      <c r="K37" s="44">
        <v>106.0</v>
      </c>
      <c r="L37" s="44">
        <v>45.0</v>
      </c>
      <c r="M37" s="44">
        <v>64.0</v>
      </c>
      <c r="N37" s="44">
        <v>142.0</v>
      </c>
      <c r="O37" s="44">
        <v>189.0</v>
      </c>
      <c r="P37" s="44">
        <v>103.0</v>
      </c>
      <c r="Q37" s="44">
        <v>73.0</v>
      </c>
      <c r="R37" s="44">
        <v>123.0</v>
      </c>
      <c r="S37" s="26"/>
      <c r="T37" s="27" t="str">
        <f t="shared" si="1"/>
        <v>-13%</v>
      </c>
      <c r="U37" s="28" t="str">
        <f t="shared" si="2"/>
        <v>-1</v>
      </c>
      <c r="V37" s="6"/>
      <c r="W37" s="8"/>
      <c r="X37" s="8"/>
      <c r="Y37" s="8"/>
      <c r="Z37" s="8"/>
      <c r="AA37" s="8"/>
      <c r="AB37" s="8"/>
      <c r="AC37" s="8"/>
      <c r="AD37" s="8"/>
      <c r="AE37" s="8"/>
    </row>
    <row r="38" ht="15.75" customHeight="1">
      <c r="A38" s="6"/>
      <c r="B38" s="52"/>
      <c r="C38" s="24" t="s">
        <v>64</v>
      </c>
      <c r="D38" s="44">
        <v>102.0</v>
      </c>
      <c r="E38" s="44">
        <v>129.0</v>
      </c>
      <c r="F38" s="44">
        <v>103.0</v>
      </c>
      <c r="G38" s="44">
        <v>116.0</v>
      </c>
      <c r="H38" s="44">
        <v>118.0</v>
      </c>
      <c r="I38" s="44">
        <v>139.0</v>
      </c>
      <c r="J38" s="44">
        <v>90.0</v>
      </c>
      <c r="K38" s="44">
        <v>131.0</v>
      </c>
      <c r="L38" s="44">
        <v>135.0</v>
      </c>
      <c r="M38" s="44">
        <v>112.0</v>
      </c>
      <c r="N38" s="44">
        <v>132.0</v>
      </c>
      <c r="O38" s="44">
        <v>140.0</v>
      </c>
      <c r="P38" s="44">
        <v>140.0</v>
      </c>
      <c r="Q38" s="44">
        <v>127.0</v>
      </c>
      <c r="R38" s="44">
        <v>119.0</v>
      </c>
      <c r="S38" s="26"/>
      <c r="T38" s="27" t="str">
        <f t="shared" si="1"/>
        <v>-10%</v>
      </c>
      <c r="U38" s="28" t="str">
        <f t="shared" si="2"/>
        <v>-1</v>
      </c>
      <c r="V38" s="6"/>
      <c r="W38" s="8"/>
      <c r="X38" s="8"/>
      <c r="Y38" s="8"/>
      <c r="Z38" s="8"/>
      <c r="AA38" s="8"/>
      <c r="AB38" s="8"/>
      <c r="AC38" s="8"/>
      <c r="AD38" s="8"/>
      <c r="AE38" s="8"/>
    </row>
    <row r="39" ht="15.75" customHeight="1">
      <c r="A39" s="6"/>
      <c r="B39" s="52"/>
      <c r="C39" s="24" t="s">
        <v>65</v>
      </c>
      <c r="D39" s="44">
        <v>36.0</v>
      </c>
      <c r="E39" s="44">
        <v>38.0</v>
      </c>
      <c r="F39" s="44">
        <v>38.0</v>
      </c>
      <c r="G39" s="44">
        <v>24.0</v>
      </c>
      <c r="H39" s="44">
        <v>32.0</v>
      </c>
      <c r="I39" s="44">
        <v>21.0</v>
      </c>
      <c r="J39" s="44">
        <v>34.0</v>
      </c>
      <c r="K39" s="44">
        <v>27.0</v>
      </c>
      <c r="L39" s="44">
        <v>8.0</v>
      </c>
      <c r="M39" s="44">
        <v>23.0</v>
      </c>
      <c r="N39" s="44">
        <v>66.0</v>
      </c>
      <c r="O39" s="44">
        <v>45.0</v>
      </c>
      <c r="P39" s="44">
        <v>33.0</v>
      </c>
      <c r="Q39" s="44">
        <v>32.0</v>
      </c>
      <c r="R39" s="44">
        <v>73.0</v>
      </c>
      <c r="S39" s="26"/>
      <c r="T39" s="27" t="str">
        <f t="shared" si="1"/>
        <v>11%</v>
      </c>
      <c r="U39" s="29" t="str">
        <f t="shared" si="2"/>
        <v>1</v>
      </c>
      <c r="V39" s="6"/>
      <c r="W39" s="8"/>
      <c r="X39" s="8"/>
      <c r="Y39" s="8"/>
      <c r="Z39" s="8"/>
      <c r="AA39" s="8"/>
      <c r="AB39" s="8"/>
      <c r="AC39" s="8"/>
      <c r="AD39" s="8"/>
      <c r="AE39" s="8"/>
    </row>
    <row r="40" ht="15.75" customHeight="1">
      <c r="A40" s="6"/>
      <c r="B40" s="45" t="s">
        <v>66</v>
      </c>
      <c r="C40" s="46"/>
      <c r="D40" s="47">
        <v>648.0</v>
      </c>
      <c r="E40" s="47">
        <v>695.0</v>
      </c>
      <c r="F40" s="47">
        <v>639.0</v>
      </c>
      <c r="G40" s="48">
        <v>548.0</v>
      </c>
      <c r="H40" s="48">
        <v>615.0</v>
      </c>
      <c r="I40" s="48">
        <v>645.0</v>
      </c>
      <c r="J40" s="48">
        <v>537.0</v>
      </c>
      <c r="K40" s="48">
        <v>617.0</v>
      </c>
      <c r="L40" s="48">
        <v>535.0</v>
      </c>
      <c r="M40" s="48">
        <v>543.0</v>
      </c>
      <c r="N40" s="48">
        <v>654.0</v>
      </c>
      <c r="O40" s="48">
        <v>726.0</v>
      </c>
      <c r="P40" s="48">
        <v>551.0</v>
      </c>
      <c r="Q40" s="48">
        <v>457.0</v>
      </c>
      <c r="R40" s="48">
        <v>553.0</v>
      </c>
      <c r="S40" s="49"/>
      <c r="T40" s="50" t="str">
        <f t="shared" si="1"/>
        <v>-15%</v>
      </c>
      <c r="U40" s="51" t="str">
        <f t="shared" si="2"/>
        <v>-1</v>
      </c>
      <c r="V40" s="6"/>
      <c r="W40" s="8"/>
      <c r="X40" s="8"/>
      <c r="Y40" s="8"/>
      <c r="Z40" s="8"/>
      <c r="AA40" s="8"/>
      <c r="AB40" s="8"/>
      <c r="AC40" s="8"/>
      <c r="AD40" s="8"/>
      <c r="AE40" s="8"/>
    </row>
    <row r="41" ht="18.0" customHeight="1">
      <c r="A41" s="6"/>
      <c r="B41" s="43" t="s">
        <v>25</v>
      </c>
      <c r="C41" s="24" t="s">
        <v>67</v>
      </c>
      <c r="D41" s="44">
        <v>284.0</v>
      </c>
      <c r="E41" s="44">
        <v>253.0</v>
      </c>
      <c r="F41" s="44">
        <v>243.0</v>
      </c>
      <c r="G41" s="44">
        <v>185.0</v>
      </c>
      <c r="H41" s="44">
        <v>178.0</v>
      </c>
      <c r="I41" s="44">
        <v>240.0</v>
      </c>
      <c r="J41" s="44">
        <v>140.0</v>
      </c>
      <c r="K41" s="44">
        <v>187.0</v>
      </c>
      <c r="L41" s="44">
        <v>253.0</v>
      </c>
      <c r="M41" s="44">
        <v>234.0</v>
      </c>
      <c r="N41" s="44">
        <v>196.0</v>
      </c>
      <c r="O41" s="44">
        <v>292.0</v>
      </c>
      <c r="P41" s="44">
        <v>254.0</v>
      </c>
      <c r="Q41" s="44">
        <v>257.0</v>
      </c>
      <c r="R41" s="44">
        <v>207.0</v>
      </c>
      <c r="S41" s="26"/>
      <c r="T41" s="27" t="str">
        <f t="shared" si="1"/>
        <v>6%</v>
      </c>
      <c r="U41" s="29" t="str">
        <f t="shared" si="2"/>
        <v>1</v>
      </c>
      <c r="V41" s="6"/>
      <c r="W41" s="8"/>
      <c r="X41" s="8"/>
      <c r="Y41" s="8"/>
      <c r="Z41" s="8"/>
      <c r="AA41" s="8"/>
      <c r="AB41" s="8"/>
      <c r="AC41" s="8"/>
      <c r="AD41" s="8"/>
      <c r="AE41" s="8"/>
    </row>
    <row r="42" ht="15.75" customHeight="1">
      <c r="A42" s="6"/>
      <c r="B42" s="52"/>
      <c r="C42" s="24" t="s">
        <v>68</v>
      </c>
      <c r="D42" s="44">
        <v>32.0</v>
      </c>
      <c r="E42" s="44">
        <v>37.0</v>
      </c>
      <c r="F42" s="44">
        <v>37.0</v>
      </c>
      <c r="G42" s="44">
        <v>15.0</v>
      </c>
      <c r="H42" s="44">
        <v>17.0</v>
      </c>
      <c r="I42" s="44">
        <v>18.0</v>
      </c>
      <c r="J42" s="44">
        <v>12.0</v>
      </c>
      <c r="K42" s="44">
        <v>5.0</v>
      </c>
      <c r="L42" s="44">
        <v>5.0</v>
      </c>
      <c r="M42" s="44">
        <v>3.0</v>
      </c>
      <c r="N42" s="44">
        <v>7.0</v>
      </c>
      <c r="O42" s="44">
        <v>7.0</v>
      </c>
      <c r="P42" s="44">
        <v>2.0</v>
      </c>
      <c r="Q42" s="44">
        <v>3.0</v>
      </c>
      <c r="R42" s="44">
        <v>2.0</v>
      </c>
      <c r="S42" s="26"/>
      <c r="T42" s="27" t="str">
        <f t="shared" si="1"/>
        <v>-71%</v>
      </c>
      <c r="U42" s="28" t="str">
        <f t="shared" si="2"/>
        <v>-1</v>
      </c>
      <c r="V42" s="6"/>
      <c r="W42" s="8"/>
      <c r="X42" s="8"/>
      <c r="Y42" s="8"/>
      <c r="Z42" s="8"/>
      <c r="AA42" s="8"/>
      <c r="AB42" s="8"/>
      <c r="AC42" s="8"/>
      <c r="AD42" s="8"/>
      <c r="AE42" s="8"/>
    </row>
    <row r="43" ht="15.75" customHeight="1">
      <c r="A43" s="6"/>
      <c r="B43" s="52"/>
      <c r="C43" s="24" t="s">
        <v>69</v>
      </c>
      <c r="D43" s="44">
        <v>5.0</v>
      </c>
      <c r="E43" s="44">
        <v>6.0</v>
      </c>
      <c r="F43" s="44">
        <v>3.0</v>
      </c>
      <c r="G43" s="44">
        <v>6.0</v>
      </c>
      <c r="H43" s="44"/>
      <c r="I43" s="44">
        <v>5.0</v>
      </c>
      <c r="J43" s="44">
        <v>3.0</v>
      </c>
      <c r="K43" s="44">
        <v>3.0</v>
      </c>
      <c r="L43" s="44">
        <v>1.0</v>
      </c>
      <c r="M43" s="44">
        <v>1.0</v>
      </c>
      <c r="N43" s="44">
        <v>1.0</v>
      </c>
      <c r="O43" s="44">
        <v>3.0</v>
      </c>
      <c r="P43" s="44">
        <v>3.0</v>
      </c>
      <c r="Q43" s="44">
        <v>5.0</v>
      </c>
      <c r="R43" s="44">
        <v>1.0</v>
      </c>
      <c r="S43" s="26"/>
      <c r="T43" s="27" t="str">
        <f t="shared" si="1"/>
        <v>0%</v>
      </c>
      <c r="U43" s="29" t="str">
        <f t="shared" si="2"/>
        <v>0</v>
      </c>
      <c r="V43" s="6"/>
      <c r="W43" s="8"/>
      <c r="X43" s="8"/>
      <c r="Y43" s="8"/>
      <c r="Z43" s="8"/>
      <c r="AA43" s="8"/>
      <c r="AB43" s="8"/>
      <c r="AC43" s="8"/>
      <c r="AD43" s="8"/>
      <c r="AE43" s="8"/>
    </row>
    <row r="44" ht="15.75" customHeight="1">
      <c r="A44" s="6"/>
      <c r="B44" s="52"/>
      <c r="C44" s="24" t="s">
        <v>70</v>
      </c>
      <c r="D44" s="44">
        <v>60.0</v>
      </c>
      <c r="E44" s="44">
        <v>45.0</v>
      </c>
      <c r="F44" s="44">
        <v>27.0</v>
      </c>
      <c r="G44" s="44">
        <v>21.0</v>
      </c>
      <c r="H44" s="44">
        <v>19.0</v>
      </c>
      <c r="I44" s="44">
        <v>14.0</v>
      </c>
      <c r="J44" s="44">
        <v>9.0</v>
      </c>
      <c r="K44" s="44">
        <v>17.0</v>
      </c>
      <c r="L44" s="44">
        <v>12.0</v>
      </c>
      <c r="M44" s="44">
        <v>22.0</v>
      </c>
      <c r="N44" s="44">
        <v>20.0</v>
      </c>
      <c r="O44" s="44">
        <v>10.0</v>
      </c>
      <c r="P44" s="44">
        <v>7.0</v>
      </c>
      <c r="Q44" s="44">
        <v>9.0</v>
      </c>
      <c r="R44" s="44">
        <v>6.0</v>
      </c>
      <c r="S44" s="26"/>
      <c r="T44" s="27" t="str">
        <f t="shared" si="1"/>
        <v>-70%</v>
      </c>
      <c r="U44" s="28" t="str">
        <f t="shared" si="2"/>
        <v>-1</v>
      </c>
      <c r="V44" s="6"/>
      <c r="W44" s="8"/>
      <c r="X44" s="8"/>
      <c r="Y44" s="8"/>
      <c r="Z44" s="8"/>
      <c r="AA44" s="8"/>
      <c r="AB44" s="8"/>
      <c r="AC44" s="8"/>
      <c r="AD44" s="8"/>
      <c r="AE44" s="8"/>
    </row>
    <row r="45" ht="15.75" customHeight="1">
      <c r="A45" s="6"/>
      <c r="B45" s="52"/>
      <c r="C45" s="24" t="s">
        <v>71</v>
      </c>
      <c r="D45" s="44">
        <v>22.0</v>
      </c>
      <c r="E45" s="44">
        <v>21.0</v>
      </c>
      <c r="F45" s="44">
        <v>25.0</v>
      </c>
      <c r="G45" s="44">
        <v>14.0</v>
      </c>
      <c r="H45" s="44">
        <v>13.0</v>
      </c>
      <c r="I45" s="44">
        <v>6.0</v>
      </c>
      <c r="J45" s="44">
        <v>10.0</v>
      </c>
      <c r="K45" s="44">
        <v>8.0</v>
      </c>
      <c r="L45" s="44">
        <v>5.0</v>
      </c>
      <c r="M45" s="44">
        <v>7.0</v>
      </c>
      <c r="N45" s="44">
        <v>8.0</v>
      </c>
      <c r="O45" s="44">
        <v>9.0</v>
      </c>
      <c r="P45" s="44">
        <v>5.0</v>
      </c>
      <c r="Q45" s="44">
        <v>6.0</v>
      </c>
      <c r="R45" s="44">
        <v>14.0</v>
      </c>
      <c r="S45" s="26"/>
      <c r="T45" s="27" t="str">
        <f t="shared" si="1"/>
        <v>75%</v>
      </c>
      <c r="U45" s="29" t="str">
        <f t="shared" si="2"/>
        <v>1</v>
      </c>
      <c r="V45" s="6"/>
      <c r="W45" s="8"/>
      <c r="X45" s="8"/>
      <c r="Y45" s="8"/>
      <c r="Z45" s="8"/>
      <c r="AA45" s="8"/>
      <c r="AB45" s="8"/>
      <c r="AC45" s="8"/>
      <c r="AD45" s="8"/>
      <c r="AE45" s="8"/>
    </row>
    <row r="46" ht="15.75" customHeight="1">
      <c r="A46" s="6"/>
      <c r="B46" s="52"/>
      <c r="C46" s="24" t="s">
        <v>72</v>
      </c>
      <c r="D46" s="44">
        <v>35.0</v>
      </c>
      <c r="E46" s="44">
        <v>26.0</v>
      </c>
      <c r="F46" s="44">
        <v>29.0</v>
      </c>
      <c r="G46" s="44">
        <v>16.0</v>
      </c>
      <c r="H46" s="44">
        <v>13.0</v>
      </c>
      <c r="I46" s="44">
        <v>5.0</v>
      </c>
      <c r="J46" s="44">
        <v>10.0</v>
      </c>
      <c r="K46" s="44">
        <v>31.0</v>
      </c>
      <c r="L46" s="44">
        <v>17.0</v>
      </c>
      <c r="M46" s="44">
        <v>17.0</v>
      </c>
      <c r="N46" s="44">
        <v>23.0</v>
      </c>
      <c r="O46" s="44">
        <v>31.0</v>
      </c>
      <c r="P46" s="44">
        <v>14.0</v>
      </c>
      <c r="Q46" s="44">
        <v>27.0</v>
      </c>
      <c r="R46" s="44">
        <v>34.0</v>
      </c>
      <c r="S46" s="26"/>
      <c r="T46" s="27" t="str">
        <f t="shared" si="1"/>
        <v>48%</v>
      </c>
      <c r="U46" s="29" t="str">
        <f t="shared" si="2"/>
        <v>1</v>
      </c>
      <c r="V46" s="6"/>
      <c r="W46" s="8"/>
      <c r="X46" s="8"/>
      <c r="Y46" s="8"/>
      <c r="Z46" s="8"/>
      <c r="AA46" s="8"/>
      <c r="AB46" s="8"/>
      <c r="AC46" s="8"/>
      <c r="AD46" s="8"/>
      <c r="AE46" s="8"/>
    </row>
    <row r="47" ht="15.75" customHeight="1">
      <c r="A47" s="6"/>
      <c r="B47" s="52"/>
      <c r="C47" s="24" t="s">
        <v>73</v>
      </c>
      <c r="D47" s="44">
        <v>76.0</v>
      </c>
      <c r="E47" s="44">
        <v>69.0</v>
      </c>
      <c r="F47" s="44">
        <v>56.0</v>
      </c>
      <c r="G47" s="44">
        <v>53.0</v>
      </c>
      <c r="H47" s="44">
        <v>49.0</v>
      </c>
      <c r="I47" s="44">
        <v>38.0</v>
      </c>
      <c r="J47" s="44">
        <v>45.0</v>
      </c>
      <c r="K47" s="44">
        <v>48.0</v>
      </c>
      <c r="L47" s="44">
        <v>40.0</v>
      </c>
      <c r="M47" s="44">
        <v>33.0</v>
      </c>
      <c r="N47" s="44">
        <v>33.0</v>
      </c>
      <c r="O47" s="44">
        <v>32.0</v>
      </c>
      <c r="P47" s="44">
        <v>22.0</v>
      </c>
      <c r="Q47" s="44">
        <v>24.0</v>
      </c>
      <c r="R47" s="44">
        <v>23.0</v>
      </c>
      <c r="S47" s="26"/>
      <c r="T47" s="27" t="str">
        <f t="shared" si="1"/>
        <v>-30%</v>
      </c>
      <c r="U47" s="28" t="str">
        <f t="shared" si="2"/>
        <v>-1</v>
      </c>
      <c r="V47" s="6"/>
      <c r="W47" s="8"/>
      <c r="X47" s="8"/>
      <c r="Y47" s="8"/>
      <c r="Z47" s="8"/>
      <c r="AA47" s="8"/>
      <c r="AB47" s="8"/>
      <c r="AC47" s="8"/>
      <c r="AD47" s="8"/>
      <c r="AE47" s="8"/>
    </row>
    <row r="48" ht="15.75" customHeight="1">
      <c r="A48" s="6"/>
      <c r="B48" s="45" t="s">
        <v>74</v>
      </c>
      <c r="C48" s="46"/>
      <c r="D48" s="47">
        <v>514.0</v>
      </c>
      <c r="E48" s="47">
        <v>457.0</v>
      </c>
      <c r="F48" s="47">
        <v>420.0</v>
      </c>
      <c r="G48" s="48">
        <v>309.0</v>
      </c>
      <c r="H48" s="48">
        <v>289.0</v>
      </c>
      <c r="I48" s="48">
        <v>326.0</v>
      </c>
      <c r="J48" s="48">
        <v>229.0</v>
      </c>
      <c r="K48" s="48">
        <v>299.0</v>
      </c>
      <c r="L48" s="48">
        <v>333.0</v>
      </c>
      <c r="M48" s="48">
        <v>317.0</v>
      </c>
      <c r="N48" s="48">
        <v>288.0</v>
      </c>
      <c r="O48" s="48">
        <v>384.0</v>
      </c>
      <c r="P48" s="48">
        <v>307.0</v>
      </c>
      <c r="Q48" s="48">
        <v>331.0</v>
      </c>
      <c r="R48" s="48">
        <v>287.0</v>
      </c>
      <c r="S48" s="49"/>
      <c r="T48" s="50" t="str">
        <f t="shared" si="1"/>
        <v>0%</v>
      </c>
      <c r="U48" s="53" t="str">
        <f t="shared" si="2"/>
        <v>0</v>
      </c>
      <c r="V48" s="6"/>
      <c r="W48" s="8"/>
      <c r="X48" s="8"/>
      <c r="Y48" s="8"/>
      <c r="Z48" s="8"/>
      <c r="AA48" s="8"/>
      <c r="AB48" s="8"/>
      <c r="AC48" s="8"/>
      <c r="AD48" s="8"/>
      <c r="AE48" s="8"/>
    </row>
    <row r="49" ht="18.0" customHeight="1">
      <c r="A49" s="6"/>
      <c r="B49" s="43" t="s">
        <v>26</v>
      </c>
      <c r="C49" s="24" t="s">
        <v>75</v>
      </c>
      <c r="D49" s="44">
        <v>1082.0</v>
      </c>
      <c r="E49" s="44">
        <v>1287.0</v>
      </c>
      <c r="F49" s="44">
        <v>1699.0</v>
      </c>
      <c r="G49" s="44">
        <v>885.0</v>
      </c>
      <c r="H49" s="44">
        <v>783.0</v>
      </c>
      <c r="I49" s="44">
        <v>583.0</v>
      </c>
      <c r="J49" s="44">
        <v>532.0</v>
      </c>
      <c r="K49" s="44">
        <v>108.0</v>
      </c>
      <c r="L49" s="44">
        <v>3.0</v>
      </c>
      <c r="M49" s="44">
        <v>1.0</v>
      </c>
      <c r="N49" s="44">
        <v>2.0</v>
      </c>
      <c r="O49" s="44">
        <v>4.0</v>
      </c>
      <c r="P49" s="44">
        <v>2.0</v>
      </c>
      <c r="Q49" s="44">
        <v>1.0</v>
      </c>
      <c r="R49" s="44">
        <v>80.0</v>
      </c>
      <c r="S49" s="26"/>
      <c r="T49" s="27" t="str">
        <f t="shared" si="1"/>
        <v>3900%</v>
      </c>
      <c r="U49" s="29" t="str">
        <f t="shared" si="2"/>
        <v>1</v>
      </c>
      <c r="V49" s="6"/>
      <c r="W49" s="8"/>
      <c r="X49" s="8"/>
      <c r="Y49" s="8"/>
      <c r="Z49" s="8"/>
      <c r="AA49" s="8"/>
      <c r="AB49" s="8"/>
      <c r="AC49" s="8"/>
      <c r="AD49" s="8"/>
      <c r="AE49" s="8"/>
    </row>
    <row r="50" ht="15.75" customHeight="1">
      <c r="A50" s="6"/>
      <c r="B50" s="52"/>
      <c r="C50" s="24" t="s">
        <v>76</v>
      </c>
      <c r="D50" s="44">
        <v>275.0</v>
      </c>
      <c r="E50" s="44">
        <v>181.0</v>
      </c>
      <c r="F50" s="44">
        <v>244.0</v>
      </c>
      <c r="G50" s="44">
        <v>214.0</v>
      </c>
      <c r="H50" s="44">
        <v>128.0</v>
      </c>
      <c r="I50" s="44">
        <v>140.0</v>
      </c>
      <c r="J50" s="44">
        <v>209.0</v>
      </c>
      <c r="K50" s="44">
        <v>57.0</v>
      </c>
      <c r="L50" s="44">
        <v>49.0</v>
      </c>
      <c r="M50" s="44">
        <v>40.0</v>
      </c>
      <c r="N50" s="44">
        <v>82.0</v>
      </c>
      <c r="O50" s="44">
        <v>106.0</v>
      </c>
      <c r="P50" s="44">
        <v>60.0</v>
      </c>
      <c r="Q50" s="44">
        <v>60.0</v>
      </c>
      <c r="R50" s="44">
        <v>145.0</v>
      </c>
      <c r="S50" s="26"/>
      <c r="T50" s="27" t="str">
        <f t="shared" si="1"/>
        <v>77%</v>
      </c>
      <c r="U50" s="29" t="str">
        <f t="shared" si="2"/>
        <v>1</v>
      </c>
      <c r="V50" s="6"/>
      <c r="W50" s="8"/>
      <c r="X50" s="8"/>
      <c r="Y50" s="8"/>
      <c r="Z50" s="8"/>
      <c r="AA50" s="8"/>
      <c r="AB50" s="8"/>
      <c r="AC50" s="8"/>
      <c r="AD50" s="8"/>
      <c r="AE50" s="8"/>
    </row>
    <row r="51" ht="15.75" customHeight="1">
      <c r="A51" s="6"/>
      <c r="B51" s="52"/>
      <c r="C51" s="24" t="s">
        <v>77</v>
      </c>
      <c r="D51" s="44">
        <v>238.0</v>
      </c>
      <c r="E51" s="44">
        <v>261.0</v>
      </c>
      <c r="F51" s="44">
        <v>266.0</v>
      </c>
      <c r="G51" s="44">
        <v>108.0</v>
      </c>
      <c r="H51" s="44">
        <v>160.0</v>
      </c>
      <c r="I51" s="44">
        <v>169.0</v>
      </c>
      <c r="J51" s="44">
        <v>272.0</v>
      </c>
      <c r="K51" s="44">
        <v>234.0</v>
      </c>
      <c r="L51" s="44">
        <v>79.0</v>
      </c>
      <c r="M51" s="44">
        <v>35.0</v>
      </c>
      <c r="N51" s="44">
        <v>37.0</v>
      </c>
      <c r="O51" s="44">
        <v>1608.0</v>
      </c>
      <c r="P51" s="44">
        <v>681.0</v>
      </c>
      <c r="Q51" s="44">
        <v>888.0</v>
      </c>
      <c r="R51" s="44">
        <v>949.0</v>
      </c>
      <c r="S51" s="26"/>
      <c r="T51" s="27" t="str">
        <f t="shared" si="1"/>
        <v>2465%</v>
      </c>
      <c r="U51" s="29" t="str">
        <f t="shared" si="2"/>
        <v>1</v>
      </c>
      <c r="V51" s="6"/>
      <c r="W51" s="8"/>
      <c r="X51" s="8"/>
      <c r="Y51" s="8"/>
      <c r="Z51" s="8"/>
      <c r="AA51" s="8"/>
      <c r="AB51" s="8"/>
      <c r="AC51" s="8"/>
      <c r="AD51" s="8"/>
      <c r="AE51" s="8"/>
    </row>
    <row r="52" ht="15.75" customHeight="1">
      <c r="A52" s="6"/>
      <c r="B52" s="52"/>
      <c r="C52" s="24" t="s">
        <v>78</v>
      </c>
      <c r="D52" s="44">
        <v>43.0</v>
      </c>
      <c r="E52" s="44">
        <v>29.0</v>
      </c>
      <c r="F52" s="44">
        <v>27.0</v>
      </c>
      <c r="G52" s="44">
        <v>23.0</v>
      </c>
      <c r="H52" s="44">
        <v>25.0</v>
      </c>
      <c r="I52" s="44">
        <v>15.0</v>
      </c>
      <c r="J52" s="44">
        <v>18.0</v>
      </c>
      <c r="K52" s="44">
        <v>19.0</v>
      </c>
      <c r="L52" s="44">
        <v>30.0</v>
      </c>
      <c r="M52" s="44">
        <v>23.0</v>
      </c>
      <c r="N52" s="44">
        <v>25.0</v>
      </c>
      <c r="O52" s="44">
        <v>66.0</v>
      </c>
      <c r="P52" s="44">
        <v>41.0</v>
      </c>
      <c r="Q52" s="44">
        <v>58.0</v>
      </c>
      <c r="R52" s="44">
        <v>37.0</v>
      </c>
      <c r="S52" s="26"/>
      <c r="T52" s="27" t="str">
        <f t="shared" si="1"/>
        <v>48%</v>
      </c>
      <c r="U52" s="29" t="str">
        <f t="shared" si="2"/>
        <v>1</v>
      </c>
      <c r="V52" s="6"/>
      <c r="W52" s="8"/>
      <c r="X52" s="8"/>
      <c r="Y52" s="8"/>
      <c r="Z52" s="8"/>
      <c r="AA52" s="8"/>
      <c r="AB52" s="8"/>
      <c r="AC52" s="8"/>
      <c r="AD52" s="8"/>
      <c r="AE52" s="8"/>
    </row>
    <row r="53" ht="15.75" customHeight="1">
      <c r="A53" s="6"/>
      <c r="B53" s="52"/>
      <c r="C53" s="24" t="s">
        <v>79</v>
      </c>
      <c r="D53" s="44">
        <v>230.0</v>
      </c>
      <c r="E53" s="44">
        <v>254.0</v>
      </c>
      <c r="F53" s="44">
        <v>246.0</v>
      </c>
      <c r="G53" s="44">
        <v>150.0</v>
      </c>
      <c r="H53" s="44">
        <v>172.0</v>
      </c>
      <c r="I53" s="44">
        <v>154.0</v>
      </c>
      <c r="J53" s="44">
        <v>102.0</v>
      </c>
      <c r="K53" s="44">
        <v>89.0</v>
      </c>
      <c r="L53" s="44">
        <v>136.0</v>
      </c>
      <c r="M53" s="44">
        <v>150.0</v>
      </c>
      <c r="N53" s="44">
        <v>120.0</v>
      </c>
      <c r="O53" s="44">
        <v>128.0</v>
      </c>
      <c r="P53" s="44">
        <v>119.0</v>
      </c>
      <c r="Q53" s="44">
        <v>93.0</v>
      </c>
      <c r="R53" s="44">
        <v>147.0</v>
      </c>
      <c r="S53" s="26"/>
      <c r="T53" s="27" t="str">
        <f t="shared" si="1"/>
        <v>23%</v>
      </c>
      <c r="U53" s="29" t="str">
        <f t="shared" si="2"/>
        <v>1</v>
      </c>
      <c r="V53" s="6"/>
      <c r="W53" s="8"/>
      <c r="X53" s="8"/>
      <c r="Y53" s="8"/>
      <c r="Z53" s="8"/>
      <c r="AA53" s="8"/>
      <c r="AB53" s="8"/>
      <c r="AC53" s="8"/>
      <c r="AD53" s="8"/>
      <c r="AE53" s="8"/>
    </row>
    <row r="54" ht="15.75" customHeight="1">
      <c r="A54" s="6"/>
      <c r="B54" s="52"/>
      <c r="C54" s="24" t="s">
        <v>80</v>
      </c>
      <c r="D54" s="44">
        <v>1544.0</v>
      </c>
      <c r="E54" s="44">
        <v>1158.0</v>
      </c>
      <c r="F54" s="44">
        <v>2101.0</v>
      </c>
      <c r="G54" s="44">
        <v>788.0</v>
      </c>
      <c r="H54" s="44">
        <v>819.0</v>
      </c>
      <c r="I54" s="44">
        <v>707.0</v>
      </c>
      <c r="J54" s="44">
        <v>1802.0</v>
      </c>
      <c r="K54" s="44">
        <v>1671.0</v>
      </c>
      <c r="L54" s="44">
        <v>2241.0</v>
      </c>
      <c r="M54" s="44">
        <v>1670.0</v>
      </c>
      <c r="N54" s="44">
        <v>1472.0</v>
      </c>
      <c r="O54" s="44">
        <v>169.0</v>
      </c>
      <c r="P54" s="44">
        <v>128.0</v>
      </c>
      <c r="Q54" s="44">
        <v>47.0</v>
      </c>
      <c r="R54" s="44">
        <v>61.0</v>
      </c>
      <c r="S54" s="26"/>
      <c r="T54" s="27" t="str">
        <f t="shared" si="1"/>
        <v>-96%</v>
      </c>
      <c r="U54" s="28" t="str">
        <f t="shared" si="2"/>
        <v>-1</v>
      </c>
      <c r="V54" s="6"/>
      <c r="W54" s="8"/>
      <c r="X54" s="8"/>
      <c r="Y54" s="8"/>
      <c r="Z54" s="8"/>
      <c r="AA54" s="8"/>
      <c r="AB54" s="8"/>
      <c r="AC54" s="8"/>
      <c r="AD54" s="8"/>
      <c r="AE54" s="8"/>
    </row>
    <row r="55" ht="15.75" customHeight="1">
      <c r="A55" s="6"/>
      <c r="B55" s="52"/>
      <c r="C55" s="24" t="s">
        <v>81</v>
      </c>
      <c r="D55" s="44">
        <v>17.0</v>
      </c>
      <c r="E55" s="44">
        <v>14.0</v>
      </c>
      <c r="F55" s="44">
        <v>24.0</v>
      </c>
      <c r="G55" s="44">
        <v>11.0</v>
      </c>
      <c r="H55" s="44">
        <v>10.0</v>
      </c>
      <c r="I55" s="44">
        <v>9.0</v>
      </c>
      <c r="J55" s="44">
        <v>17.0</v>
      </c>
      <c r="K55" s="44">
        <v>9.0</v>
      </c>
      <c r="L55" s="44">
        <v>6.0</v>
      </c>
      <c r="M55" s="44">
        <v>8.0</v>
      </c>
      <c r="N55" s="44">
        <v>18.0</v>
      </c>
      <c r="O55" s="44">
        <v>20.0</v>
      </c>
      <c r="P55" s="44">
        <v>12.0</v>
      </c>
      <c r="Q55" s="44">
        <v>6.0</v>
      </c>
      <c r="R55" s="44">
        <v>13.0</v>
      </c>
      <c r="S55" s="26"/>
      <c r="T55" s="27" t="str">
        <f t="shared" si="1"/>
        <v>-28%</v>
      </c>
      <c r="U55" s="28" t="str">
        <f t="shared" si="2"/>
        <v>-1</v>
      </c>
      <c r="V55" s="6"/>
      <c r="W55" s="8"/>
      <c r="X55" s="8"/>
      <c r="Y55" s="8"/>
      <c r="Z55" s="8"/>
      <c r="AA55" s="8"/>
      <c r="AB55" s="8"/>
      <c r="AC55" s="8"/>
      <c r="AD55" s="8"/>
      <c r="AE55" s="8"/>
    </row>
    <row r="56" ht="15.75" customHeight="1">
      <c r="A56" s="6"/>
      <c r="B56" s="52"/>
      <c r="C56" s="24" t="s">
        <v>82</v>
      </c>
      <c r="D56" s="44">
        <v>15.0</v>
      </c>
      <c r="E56" s="44">
        <v>19.0</v>
      </c>
      <c r="F56" s="44">
        <v>12.0</v>
      </c>
      <c r="G56" s="44">
        <v>7.0</v>
      </c>
      <c r="H56" s="44">
        <v>7.0</v>
      </c>
      <c r="I56" s="44">
        <v>10.0</v>
      </c>
      <c r="J56" s="44">
        <v>7.0</v>
      </c>
      <c r="K56" s="44">
        <v>3.0</v>
      </c>
      <c r="L56" s="44">
        <v>8.0</v>
      </c>
      <c r="M56" s="44">
        <v>2.0</v>
      </c>
      <c r="N56" s="44">
        <v>2.0</v>
      </c>
      <c r="O56" s="44">
        <v>3.0</v>
      </c>
      <c r="P56" s="44">
        <v>9.0</v>
      </c>
      <c r="Q56" s="44">
        <v>4.0</v>
      </c>
      <c r="R56" s="44">
        <v>10.0</v>
      </c>
      <c r="S56" s="26"/>
      <c r="T56" s="27" t="str">
        <f t="shared" si="1"/>
        <v>400%</v>
      </c>
      <c r="U56" s="29" t="str">
        <f t="shared" si="2"/>
        <v>1</v>
      </c>
      <c r="V56" s="6"/>
      <c r="W56" s="8"/>
      <c r="X56" s="8"/>
      <c r="Y56" s="8"/>
      <c r="Z56" s="8"/>
      <c r="AA56" s="8"/>
      <c r="AB56" s="8"/>
      <c r="AC56" s="8"/>
      <c r="AD56" s="8"/>
      <c r="AE56" s="8"/>
    </row>
    <row r="57" ht="15.75" customHeight="1">
      <c r="A57" s="6"/>
      <c r="B57" s="52"/>
      <c r="C57" s="24" t="s">
        <v>83</v>
      </c>
      <c r="D57" s="44">
        <v>232.0</v>
      </c>
      <c r="E57" s="44">
        <v>162.0</v>
      </c>
      <c r="F57" s="44">
        <v>136.0</v>
      </c>
      <c r="G57" s="44">
        <v>85.0</v>
      </c>
      <c r="H57" s="44">
        <v>97.0</v>
      </c>
      <c r="I57" s="44">
        <v>114.0</v>
      </c>
      <c r="J57" s="44">
        <v>109.0</v>
      </c>
      <c r="K57" s="44">
        <v>98.0</v>
      </c>
      <c r="L57" s="44">
        <v>121.0</v>
      </c>
      <c r="M57" s="44">
        <v>79.0</v>
      </c>
      <c r="N57" s="44">
        <v>68.0</v>
      </c>
      <c r="O57" s="44">
        <v>80.0</v>
      </c>
      <c r="P57" s="44">
        <v>56.0</v>
      </c>
      <c r="Q57" s="44">
        <v>67.0</v>
      </c>
      <c r="R57" s="44">
        <v>121.0</v>
      </c>
      <c r="S57" s="26"/>
      <c r="T57" s="27" t="str">
        <f t="shared" si="1"/>
        <v>78%</v>
      </c>
      <c r="U57" s="29" t="str">
        <f t="shared" si="2"/>
        <v>1</v>
      </c>
      <c r="V57" s="6"/>
      <c r="W57" s="8"/>
      <c r="X57" s="8"/>
      <c r="Y57" s="8"/>
      <c r="Z57" s="8"/>
      <c r="AA57" s="8"/>
      <c r="AB57" s="8"/>
      <c r="AC57" s="8"/>
      <c r="AD57" s="8"/>
      <c r="AE57" s="8"/>
    </row>
    <row r="58" ht="15.75" customHeight="1">
      <c r="A58" s="6"/>
      <c r="B58" s="45" t="s">
        <v>84</v>
      </c>
      <c r="C58" s="46"/>
      <c r="D58" s="47">
        <v>3675.0</v>
      </c>
      <c r="E58" s="47">
        <v>3363.0</v>
      </c>
      <c r="F58" s="47">
        <v>4755.0</v>
      </c>
      <c r="G58" s="48">
        <v>2269.0</v>
      </c>
      <c r="H58" s="48">
        <v>2200.0</v>
      </c>
      <c r="I58" s="48">
        <v>1898.0</v>
      </c>
      <c r="J58" s="48">
        <v>3065.0</v>
      </c>
      <c r="K58" s="48">
        <v>2287.0</v>
      </c>
      <c r="L58" s="48">
        <v>2672.0</v>
      </c>
      <c r="M58" s="48">
        <v>2008.0</v>
      </c>
      <c r="N58" s="48">
        <v>1826.0</v>
      </c>
      <c r="O58" s="48">
        <v>2130.0</v>
      </c>
      <c r="P58" s="48">
        <v>1108.0</v>
      </c>
      <c r="Q58" s="48">
        <v>1224.0</v>
      </c>
      <c r="R58" s="48">
        <v>1563.0</v>
      </c>
      <c r="S58" s="49"/>
      <c r="T58" s="50" t="str">
        <f t="shared" si="1"/>
        <v>-14%</v>
      </c>
      <c r="U58" s="51" t="str">
        <f t="shared" si="2"/>
        <v>-1</v>
      </c>
      <c r="V58" s="6"/>
      <c r="W58" s="8"/>
      <c r="X58" s="8"/>
      <c r="Y58" s="8"/>
      <c r="Z58" s="8"/>
      <c r="AA58" s="8"/>
      <c r="AB58" s="8"/>
      <c r="AC58" s="8"/>
      <c r="AD58" s="8"/>
      <c r="AE58" s="8"/>
    </row>
    <row r="59" ht="18.0" customHeight="1">
      <c r="A59" s="6"/>
      <c r="B59" s="43" t="s">
        <v>27</v>
      </c>
      <c r="C59" s="24" t="s">
        <v>85</v>
      </c>
      <c r="D59" s="44">
        <v>13.0</v>
      </c>
      <c r="E59" s="44">
        <v>7.0</v>
      </c>
      <c r="F59" s="44">
        <v>7.0</v>
      </c>
      <c r="G59" s="44">
        <v>5.0</v>
      </c>
      <c r="H59" s="44">
        <v>7.0</v>
      </c>
      <c r="I59" s="44">
        <v>7.0</v>
      </c>
      <c r="J59" s="44">
        <v>4.0</v>
      </c>
      <c r="K59" s="44">
        <v>5.0</v>
      </c>
      <c r="L59" s="44">
        <v>3.0</v>
      </c>
      <c r="M59" s="44">
        <v>5.0</v>
      </c>
      <c r="N59" s="44"/>
      <c r="O59" s="44"/>
      <c r="P59" s="44">
        <v>4.0</v>
      </c>
      <c r="Q59" s="44">
        <v>1.0</v>
      </c>
      <c r="R59" s="44">
        <v>4.0</v>
      </c>
      <c r="S59" s="26"/>
      <c r="T59" s="27" t="str">
        <f t="shared" si="1"/>
        <v/>
      </c>
      <c r="U59" s="29" t="str">
        <f t="shared" si="2"/>
        <v>1</v>
      </c>
      <c r="V59" s="6"/>
      <c r="W59" s="8"/>
      <c r="X59" s="8"/>
      <c r="Y59" s="8"/>
      <c r="Z59" s="8"/>
      <c r="AA59" s="8"/>
      <c r="AB59" s="8"/>
      <c r="AC59" s="8"/>
      <c r="AD59" s="8"/>
      <c r="AE59" s="8"/>
    </row>
    <row r="60" ht="15.75" customHeight="1">
      <c r="A60" s="6"/>
      <c r="B60" s="52"/>
      <c r="C60" s="24" t="s">
        <v>86</v>
      </c>
      <c r="D60" s="44">
        <v>53.0</v>
      </c>
      <c r="E60" s="44">
        <v>50.0</v>
      </c>
      <c r="F60" s="44">
        <v>33.0</v>
      </c>
      <c r="G60" s="44">
        <v>12.0</v>
      </c>
      <c r="H60" s="44">
        <v>11.0</v>
      </c>
      <c r="I60" s="44">
        <v>11.0</v>
      </c>
      <c r="J60" s="44">
        <v>3.0</v>
      </c>
      <c r="K60" s="44">
        <v>7.0</v>
      </c>
      <c r="L60" s="44">
        <v>11.0</v>
      </c>
      <c r="M60" s="44">
        <v>5.0</v>
      </c>
      <c r="N60" s="44">
        <v>7.0</v>
      </c>
      <c r="O60" s="44">
        <v>15.0</v>
      </c>
      <c r="P60" s="44">
        <v>20.0</v>
      </c>
      <c r="Q60" s="44">
        <v>7.0</v>
      </c>
      <c r="R60" s="44">
        <v>9.0</v>
      </c>
      <c r="S60" s="26"/>
      <c r="T60" s="27" t="str">
        <f t="shared" si="1"/>
        <v>29%</v>
      </c>
      <c r="U60" s="29" t="str">
        <f t="shared" si="2"/>
        <v>1</v>
      </c>
      <c r="V60" s="6"/>
      <c r="W60" s="8"/>
      <c r="X60" s="8"/>
      <c r="Y60" s="8"/>
      <c r="Z60" s="8"/>
      <c r="AA60" s="8"/>
      <c r="AB60" s="8"/>
      <c r="AC60" s="8"/>
      <c r="AD60" s="8"/>
      <c r="AE60" s="8"/>
    </row>
    <row r="61" ht="15.75" customHeight="1">
      <c r="A61" s="6"/>
      <c r="B61" s="52"/>
      <c r="C61" s="24" t="s">
        <v>87</v>
      </c>
      <c r="D61" s="44">
        <v>153.0</v>
      </c>
      <c r="E61" s="44">
        <v>119.0</v>
      </c>
      <c r="F61" s="44">
        <v>106.0</v>
      </c>
      <c r="G61" s="44">
        <v>57.0</v>
      </c>
      <c r="H61" s="44">
        <v>100.0</v>
      </c>
      <c r="I61" s="44">
        <v>66.0</v>
      </c>
      <c r="J61" s="44">
        <v>67.0</v>
      </c>
      <c r="K61" s="44">
        <v>60.0</v>
      </c>
      <c r="L61" s="44">
        <v>82.0</v>
      </c>
      <c r="M61" s="44">
        <v>131.0</v>
      </c>
      <c r="N61" s="44">
        <v>78.0</v>
      </c>
      <c r="O61" s="44">
        <v>84.0</v>
      </c>
      <c r="P61" s="44">
        <v>75.0</v>
      </c>
      <c r="Q61" s="44">
        <v>72.0</v>
      </c>
      <c r="R61" s="44">
        <v>101.0</v>
      </c>
      <c r="S61" s="26"/>
      <c r="T61" s="27" t="str">
        <f t="shared" si="1"/>
        <v>29%</v>
      </c>
      <c r="U61" s="29" t="str">
        <f t="shared" si="2"/>
        <v>1</v>
      </c>
      <c r="V61" s="6"/>
      <c r="W61" s="8"/>
      <c r="X61" s="8"/>
      <c r="Y61" s="8"/>
      <c r="Z61" s="8"/>
      <c r="AA61" s="8"/>
      <c r="AB61" s="8"/>
      <c r="AC61" s="8"/>
      <c r="AD61" s="8"/>
      <c r="AE61" s="8"/>
    </row>
    <row r="62" ht="15.75" customHeight="1">
      <c r="A62" s="6"/>
      <c r="B62" s="52"/>
      <c r="C62" s="24" t="s">
        <v>88</v>
      </c>
      <c r="D62" s="44"/>
      <c r="E62" s="44">
        <v>5.0</v>
      </c>
      <c r="F62" s="44">
        <v>3.0</v>
      </c>
      <c r="G62" s="44"/>
      <c r="H62" s="44">
        <v>3.0</v>
      </c>
      <c r="I62" s="44">
        <v>5.0</v>
      </c>
      <c r="J62" s="44">
        <v>3.0</v>
      </c>
      <c r="K62" s="44"/>
      <c r="L62" s="44">
        <v>1.0</v>
      </c>
      <c r="M62" s="44"/>
      <c r="N62" s="44"/>
      <c r="O62" s="44">
        <v>10.0</v>
      </c>
      <c r="P62" s="44">
        <v>5.0</v>
      </c>
      <c r="Q62" s="44">
        <v>6.0</v>
      </c>
      <c r="R62" s="44">
        <v>11.0</v>
      </c>
      <c r="S62" s="26"/>
      <c r="T62" s="27" t="str">
        <f t="shared" si="1"/>
        <v/>
      </c>
      <c r="U62" s="29" t="str">
        <f t="shared" si="2"/>
        <v>1</v>
      </c>
      <c r="V62" s="6"/>
      <c r="W62" s="8"/>
      <c r="X62" s="8"/>
      <c r="Y62" s="8"/>
      <c r="Z62" s="8"/>
      <c r="AA62" s="8"/>
      <c r="AB62" s="8"/>
      <c r="AC62" s="8"/>
      <c r="AD62" s="8"/>
      <c r="AE62" s="8"/>
    </row>
    <row r="63" ht="15.75" customHeight="1">
      <c r="A63" s="6"/>
      <c r="B63" s="52"/>
      <c r="C63" s="24" t="s">
        <v>89</v>
      </c>
      <c r="D63" s="44">
        <v>4.0</v>
      </c>
      <c r="E63" s="44">
        <v>8.0</v>
      </c>
      <c r="F63" s="44">
        <v>2.0</v>
      </c>
      <c r="G63" s="44">
        <v>2.0</v>
      </c>
      <c r="H63" s="44">
        <v>5.0</v>
      </c>
      <c r="I63" s="44">
        <v>2.0</v>
      </c>
      <c r="J63" s="44">
        <v>2.0</v>
      </c>
      <c r="K63" s="44"/>
      <c r="L63" s="44"/>
      <c r="M63" s="44">
        <v>2.0</v>
      </c>
      <c r="N63" s="44">
        <v>3.0</v>
      </c>
      <c r="O63" s="44">
        <v>2.0</v>
      </c>
      <c r="P63" s="44">
        <v>2.0</v>
      </c>
      <c r="Q63" s="44">
        <v>8.0</v>
      </c>
      <c r="R63" s="44">
        <v>7.0</v>
      </c>
      <c r="S63" s="26"/>
      <c r="T63" s="27" t="str">
        <f t="shared" si="1"/>
        <v>133%</v>
      </c>
      <c r="U63" s="29" t="str">
        <f t="shared" si="2"/>
        <v>1</v>
      </c>
      <c r="V63" s="6"/>
      <c r="W63" s="8"/>
      <c r="X63" s="8"/>
      <c r="Y63" s="8"/>
      <c r="Z63" s="8"/>
      <c r="AA63" s="8"/>
      <c r="AB63" s="8"/>
      <c r="AC63" s="8"/>
      <c r="AD63" s="8"/>
      <c r="AE63" s="8"/>
    </row>
    <row r="64" ht="15.75" customHeight="1">
      <c r="A64" s="6"/>
      <c r="B64" s="45" t="s">
        <v>90</v>
      </c>
      <c r="C64" s="46"/>
      <c r="D64" s="47">
        <v>222.0</v>
      </c>
      <c r="E64" s="47">
        <v>189.0</v>
      </c>
      <c r="F64" s="47">
        <v>151.0</v>
      </c>
      <c r="G64" s="48">
        <v>75.0</v>
      </c>
      <c r="H64" s="48">
        <v>126.0</v>
      </c>
      <c r="I64" s="48">
        <v>91.0</v>
      </c>
      <c r="J64" s="48">
        <v>79.0</v>
      </c>
      <c r="K64" s="48">
        <v>72.0</v>
      </c>
      <c r="L64" s="48">
        <v>97.0</v>
      </c>
      <c r="M64" s="48">
        <v>143.0</v>
      </c>
      <c r="N64" s="48">
        <v>88.0</v>
      </c>
      <c r="O64" s="48">
        <v>111.0</v>
      </c>
      <c r="P64" s="48">
        <v>106.0</v>
      </c>
      <c r="Q64" s="48">
        <v>94.0</v>
      </c>
      <c r="R64" s="48">
        <v>132.0</v>
      </c>
      <c r="S64" s="49"/>
      <c r="T64" s="50" t="str">
        <f t="shared" si="1"/>
        <v>50%</v>
      </c>
      <c r="U64" s="53" t="str">
        <f t="shared" si="2"/>
        <v>1</v>
      </c>
      <c r="V64" s="6"/>
      <c r="W64" s="8"/>
      <c r="X64" s="8"/>
      <c r="Y64" s="8"/>
      <c r="Z64" s="8"/>
      <c r="AA64" s="8"/>
      <c r="AB64" s="8"/>
      <c r="AC64" s="8"/>
      <c r="AD64" s="8"/>
      <c r="AE64" s="8"/>
    </row>
    <row r="65" ht="18.0" customHeight="1">
      <c r="A65" s="6"/>
      <c r="B65" s="43" t="s">
        <v>28</v>
      </c>
      <c r="C65" s="24" t="s">
        <v>91</v>
      </c>
      <c r="D65" s="44">
        <v>201.0</v>
      </c>
      <c r="E65" s="44">
        <v>198.0</v>
      </c>
      <c r="F65" s="44">
        <v>208.0</v>
      </c>
      <c r="G65" s="44">
        <v>169.0</v>
      </c>
      <c r="H65" s="44">
        <v>214.0</v>
      </c>
      <c r="I65" s="44">
        <v>133.0</v>
      </c>
      <c r="J65" s="44">
        <v>147.0</v>
      </c>
      <c r="K65" s="44">
        <v>199.0</v>
      </c>
      <c r="L65" s="44">
        <v>155.0</v>
      </c>
      <c r="M65" s="44">
        <v>161.0</v>
      </c>
      <c r="N65" s="44">
        <v>174.0</v>
      </c>
      <c r="O65" s="44">
        <v>318.0</v>
      </c>
      <c r="P65" s="44">
        <v>264.0</v>
      </c>
      <c r="Q65" s="44">
        <v>233.0</v>
      </c>
      <c r="R65" s="44">
        <v>192.0</v>
      </c>
      <c r="S65" s="26"/>
      <c r="T65" s="27" t="str">
        <f t="shared" si="1"/>
        <v>10%</v>
      </c>
      <c r="U65" s="29" t="str">
        <f t="shared" si="2"/>
        <v>1</v>
      </c>
      <c r="V65" s="6"/>
      <c r="W65" s="8"/>
      <c r="X65" s="8"/>
      <c r="Y65" s="8"/>
      <c r="Z65" s="8"/>
      <c r="AA65" s="8"/>
      <c r="AB65" s="8"/>
      <c r="AC65" s="8"/>
      <c r="AD65" s="8"/>
      <c r="AE65" s="8"/>
    </row>
    <row r="66" ht="15.75" customHeight="1">
      <c r="A66" s="6"/>
      <c r="B66" s="52"/>
      <c r="C66" s="24" t="s">
        <v>92</v>
      </c>
      <c r="D66" s="44">
        <v>104.0</v>
      </c>
      <c r="E66" s="44">
        <v>83.0</v>
      </c>
      <c r="F66" s="44">
        <v>81.0</v>
      </c>
      <c r="G66" s="44">
        <v>77.0</v>
      </c>
      <c r="H66" s="44">
        <v>59.0</v>
      </c>
      <c r="I66" s="44">
        <v>63.0</v>
      </c>
      <c r="J66" s="44">
        <v>40.0</v>
      </c>
      <c r="K66" s="44">
        <v>71.0</v>
      </c>
      <c r="L66" s="44">
        <v>102.0</v>
      </c>
      <c r="M66" s="44">
        <v>93.0</v>
      </c>
      <c r="N66" s="44">
        <v>71.0</v>
      </c>
      <c r="O66" s="44">
        <v>79.0</v>
      </c>
      <c r="P66" s="44">
        <v>61.0</v>
      </c>
      <c r="Q66" s="44">
        <v>61.0</v>
      </c>
      <c r="R66" s="44">
        <v>64.0</v>
      </c>
      <c r="S66" s="26"/>
      <c r="T66" s="27" t="str">
        <f t="shared" si="1"/>
        <v>-10%</v>
      </c>
      <c r="U66" s="28" t="str">
        <f t="shared" si="2"/>
        <v>-1</v>
      </c>
      <c r="V66" s="6"/>
      <c r="W66" s="8"/>
      <c r="X66" s="8"/>
      <c r="Y66" s="8"/>
      <c r="Z66" s="8"/>
      <c r="AA66" s="8"/>
      <c r="AB66" s="8"/>
      <c r="AC66" s="8"/>
      <c r="AD66" s="8"/>
      <c r="AE66" s="8"/>
    </row>
    <row r="67" ht="15.75" customHeight="1">
      <c r="A67" s="6"/>
      <c r="B67" s="52"/>
      <c r="C67" s="24" t="s">
        <v>93</v>
      </c>
      <c r="D67" s="44">
        <v>175.0</v>
      </c>
      <c r="E67" s="44">
        <v>255.0</v>
      </c>
      <c r="F67" s="44">
        <v>219.0</v>
      </c>
      <c r="G67" s="44">
        <v>163.0</v>
      </c>
      <c r="H67" s="44">
        <v>159.0</v>
      </c>
      <c r="I67" s="44">
        <v>134.0</v>
      </c>
      <c r="J67" s="44">
        <v>137.0</v>
      </c>
      <c r="K67" s="44">
        <v>157.0</v>
      </c>
      <c r="L67" s="44">
        <v>164.0</v>
      </c>
      <c r="M67" s="44">
        <v>187.0</v>
      </c>
      <c r="N67" s="44">
        <v>185.0</v>
      </c>
      <c r="O67" s="44">
        <v>260.0</v>
      </c>
      <c r="P67" s="44">
        <v>174.0</v>
      </c>
      <c r="Q67" s="44">
        <v>194.0</v>
      </c>
      <c r="R67" s="44">
        <v>192.0</v>
      </c>
      <c r="S67" s="26"/>
      <c r="T67" s="27" t="str">
        <f t="shared" si="1"/>
        <v>4%</v>
      </c>
      <c r="U67" s="29" t="str">
        <f t="shared" si="2"/>
        <v>0</v>
      </c>
      <c r="V67" s="6"/>
      <c r="W67" s="8"/>
      <c r="X67" s="8"/>
      <c r="Y67" s="8"/>
      <c r="Z67" s="8"/>
      <c r="AA67" s="8"/>
      <c r="AB67" s="8"/>
      <c r="AC67" s="8"/>
      <c r="AD67" s="8"/>
      <c r="AE67" s="8"/>
    </row>
    <row r="68" ht="15.75" customHeight="1">
      <c r="A68" s="6"/>
      <c r="B68" s="52"/>
      <c r="C68" s="24" t="s">
        <v>94</v>
      </c>
      <c r="D68" s="44">
        <v>208.0</v>
      </c>
      <c r="E68" s="44">
        <v>152.0</v>
      </c>
      <c r="F68" s="44">
        <v>140.0</v>
      </c>
      <c r="G68" s="44">
        <v>123.0</v>
      </c>
      <c r="H68" s="44">
        <v>109.0</v>
      </c>
      <c r="I68" s="44">
        <v>105.0</v>
      </c>
      <c r="J68" s="44">
        <v>110.0</v>
      </c>
      <c r="K68" s="44">
        <v>132.0</v>
      </c>
      <c r="L68" s="44">
        <v>186.0</v>
      </c>
      <c r="M68" s="44">
        <v>175.0</v>
      </c>
      <c r="N68" s="44">
        <v>172.0</v>
      </c>
      <c r="O68" s="44">
        <v>341.0</v>
      </c>
      <c r="P68" s="44">
        <v>258.0</v>
      </c>
      <c r="Q68" s="44">
        <v>245.0</v>
      </c>
      <c r="R68" s="44">
        <v>197.0</v>
      </c>
      <c r="S68" s="26"/>
      <c r="T68" s="27" t="str">
        <f t="shared" si="1"/>
        <v>15%</v>
      </c>
      <c r="U68" s="29" t="str">
        <f t="shared" si="2"/>
        <v>1</v>
      </c>
      <c r="V68" s="6"/>
      <c r="W68" s="8"/>
      <c r="X68" s="8"/>
      <c r="Y68" s="8"/>
      <c r="Z68" s="8"/>
      <c r="AA68" s="8"/>
      <c r="AB68" s="8"/>
      <c r="AC68" s="8"/>
      <c r="AD68" s="8"/>
      <c r="AE68" s="8"/>
    </row>
    <row r="69" ht="15.75" customHeight="1">
      <c r="A69" s="6"/>
      <c r="B69" s="52"/>
      <c r="C69" s="24" t="s">
        <v>95</v>
      </c>
      <c r="D69" s="44">
        <v>79.0</v>
      </c>
      <c r="E69" s="44">
        <v>108.0</v>
      </c>
      <c r="F69" s="44">
        <v>128.0</v>
      </c>
      <c r="G69" s="44">
        <v>32.0</v>
      </c>
      <c r="H69" s="44">
        <v>49.0</v>
      </c>
      <c r="I69" s="44">
        <v>28.0</v>
      </c>
      <c r="J69" s="44">
        <v>58.0</v>
      </c>
      <c r="K69" s="44">
        <v>102.0</v>
      </c>
      <c r="L69" s="44">
        <v>168.0</v>
      </c>
      <c r="M69" s="44">
        <v>177.0</v>
      </c>
      <c r="N69" s="44">
        <v>139.0</v>
      </c>
      <c r="O69" s="44">
        <v>171.0</v>
      </c>
      <c r="P69" s="44">
        <v>130.0</v>
      </c>
      <c r="Q69" s="44">
        <v>167.0</v>
      </c>
      <c r="R69" s="44">
        <v>103.0</v>
      </c>
      <c r="S69" s="26"/>
      <c r="T69" s="27" t="str">
        <f t="shared" si="1"/>
        <v>-26%</v>
      </c>
      <c r="U69" s="28" t="str">
        <f t="shared" si="2"/>
        <v>-1</v>
      </c>
      <c r="V69" s="6"/>
      <c r="W69" s="8"/>
      <c r="X69" s="8"/>
      <c r="Y69" s="8"/>
      <c r="Z69" s="8"/>
      <c r="AA69" s="8"/>
      <c r="AB69" s="8"/>
      <c r="AC69" s="8"/>
      <c r="AD69" s="8"/>
      <c r="AE69" s="8"/>
    </row>
    <row r="70" ht="15.75" customHeight="1">
      <c r="A70" s="6"/>
      <c r="B70" s="52"/>
      <c r="C70" s="24" t="s">
        <v>96</v>
      </c>
      <c r="D70" s="44">
        <v>34.0</v>
      </c>
      <c r="E70" s="44">
        <v>42.0</v>
      </c>
      <c r="F70" s="44">
        <v>24.0</v>
      </c>
      <c r="G70" s="44">
        <v>26.0</v>
      </c>
      <c r="H70" s="44">
        <v>23.0</v>
      </c>
      <c r="I70" s="44">
        <v>26.0</v>
      </c>
      <c r="J70" s="44">
        <v>17.0</v>
      </c>
      <c r="K70" s="44">
        <v>21.0</v>
      </c>
      <c r="L70" s="44">
        <v>26.0</v>
      </c>
      <c r="M70" s="44">
        <v>26.0</v>
      </c>
      <c r="N70" s="44">
        <v>35.0</v>
      </c>
      <c r="O70" s="44">
        <v>34.0</v>
      </c>
      <c r="P70" s="44">
        <v>31.0</v>
      </c>
      <c r="Q70" s="44">
        <v>44.0</v>
      </c>
      <c r="R70" s="44">
        <v>31.0</v>
      </c>
      <c r="S70" s="26"/>
      <c r="T70" s="27" t="str">
        <f t="shared" si="1"/>
        <v>-11%</v>
      </c>
      <c r="U70" s="28" t="str">
        <f t="shared" si="2"/>
        <v>-1</v>
      </c>
      <c r="V70" s="6"/>
      <c r="W70" s="8"/>
      <c r="X70" s="8"/>
      <c r="Y70" s="8"/>
      <c r="Z70" s="8"/>
      <c r="AA70" s="8"/>
      <c r="AB70" s="8"/>
      <c r="AC70" s="8"/>
      <c r="AD70" s="8"/>
      <c r="AE70" s="8"/>
    </row>
    <row r="71" ht="15.75" customHeight="1">
      <c r="A71" s="6"/>
      <c r="B71" s="45" t="s">
        <v>97</v>
      </c>
      <c r="C71" s="46"/>
      <c r="D71" s="47">
        <v>797.0</v>
      </c>
      <c r="E71" s="47">
        <v>836.0</v>
      </c>
      <c r="F71" s="47">
        <v>799.0</v>
      </c>
      <c r="G71" s="48">
        <v>590.0</v>
      </c>
      <c r="H71" s="48">
        <v>612.0</v>
      </c>
      <c r="I71" s="48">
        <v>489.0</v>
      </c>
      <c r="J71" s="48">
        <v>509.0</v>
      </c>
      <c r="K71" s="48">
        <v>682.0</v>
      </c>
      <c r="L71" s="48">
        <v>801.0</v>
      </c>
      <c r="M71" s="48">
        <v>819.0</v>
      </c>
      <c r="N71" s="48">
        <v>776.0</v>
      </c>
      <c r="O71" s="48">
        <v>1202.0</v>
      </c>
      <c r="P71" s="48">
        <v>918.0</v>
      </c>
      <c r="Q71" s="48">
        <v>944.0</v>
      </c>
      <c r="R71" s="48">
        <v>779.0</v>
      </c>
      <c r="S71" s="49"/>
      <c r="T71" s="50" t="str">
        <f t="shared" si="1"/>
        <v>0%</v>
      </c>
      <c r="U71" s="53" t="str">
        <f t="shared" si="2"/>
        <v>0</v>
      </c>
      <c r="V71" s="6"/>
      <c r="W71" s="8"/>
      <c r="X71" s="8"/>
      <c r="Y71" s="8"/>
      <c r="Z71" s="8"/>
      <c r="AA71" s="8"/>
      <c r="AB71" s="8"/>
      <c r="AC71" s="8"/>
      <c r="AD71" s="8"/>
      <c r="AE71" s="8"/>
    </row>
    <row r="72" ht="18.0" customHeight="1">
      <c r="A72" s="6"/>
      <c r="B72" s="43" t="s">
        <v>29</v>
      </c>
      <c r="C72" s="24" t="s">
        <v>98</v>
      </c>
      <c r="D72" s="44">
        <v>6.0</v>
      </c>
      <c r="E72" s="44">
        <v>8.0</v>
      </c>
      <c r="F72" s="44">
        <v>19.0</v>
      </c>
      <c r="G72" s="44">
        <v>25.0</v>
      </c>
      <c r="H72" s="44">
        <v>10.0</v>
      </c>
      <c r="I72" s="44">
        <v>6.0</v>
      </c>
      <c r="J72" s="44">
        <v>28.0</v>
      </c>
      <c r="K72" s="44">
        <v>29.0</v>
      </c>
      <c r="L72" s="44">
        <v>6.0</v>
      </c>
      <c r="M72" s="44">
        <v>8.0</v>
      </c>
      <c r="N72" s="44">
        <v>17.0</v>
      </c>
      <c r="O72" s="44">
        <v>9.0</v>
      </c>
      <c r="P72" s="44">
        <v>13.0</v>
      </c>
      <c r="Q72" s="44">
        <v>5.0</v>
      </c>
      <c r="R72" s="44">
        <v>6.0</v>
      </c>
      <c r="S72" s="26"/>
      <c r="T72" s="27" t="str">
        <f t="shared" si="1"/>
        <v>-65%</v>
      </c>
      <c r="U72" s="28" t="str">
        <f t="shared" si="2"/>
        <v>-1</v>
      </c>
      <c r="V72" s="6"/>
      <c r="W72" s="8"/>
      <c r="X72" s="8"/>
      <c r="Y72" s="8"/>
      <c r="Z72" s="8"/>
      <c r="AA72" s="8"/>
      <c r="AB72" s="8"/>
      <c r="AC72" s="8"/>
      <c r="AD72" s="8"/>
      <c r="AE72" s="8"/>
    </row>
    <row r="73" ht="15.75" customHeight="1">
      <c r="A73" s="6"/>
      <c r="B73" s="52"/>
      <c r="C73" s="24" t="s">
        <v>99</v>
      </c>
      <c r="D73" s="44">
        <v>11.0</v>
      </c>
      <c r="E73" s="44">
        <v>6.0</v>
      </c>
      <c r="F73" s="44">
        <v>24.0</v>
      </c>
      <c r="G73" s="44">
        <v>4.0</v>
      </c>
      <c r="H73" s="44">
        <v>7.0</v>
      </c>
      <c r="I73" s="44">
        <v>2.0</v>
      </c>
      <c r="J73" s="44">
        <v>7.0</v>
      </c>
      <c r="K73" s="44">
        <v>14.0</v>
      </c>
      <c r="L73" s="44">
        <v>12.0</v>
      </c>
      <c r="M73" s="44">
        <v>8.0</v>
      </c>
      <c r="N73" s="44">
        <v>13.0</v>
      </c>
      <c r="O73" s="44">
        <v>14.0</v>
      </c>
      <c r="P73" s="44">
        <v>13.0</v>
      </c>
      <c r="Q73" s="44">
        <v>11.0</v>
      </c>
      <c r="R73" s="44">
        <v>9.0</v>
      </c>
      <c r="S73" s="26"/>
      <c r="T73" s="27" t="str">
        <f t="shared" si="1"/>
        <v>-31%</v>
      </c>
      <c r="U73" s="28" t="str">
        <f t="shared" si="2"/>
        <v>-1</v>
      </c>
      <c r="V73" s="6"/>
      <c r="W73" s="8"/>
      <c r="X73" s="8"/>
      <c r="Y73" s="8"/>
      <c r="Z73" s="8"/>
      <c r="AA73" s="8"/>
      <c r="AB73" s="8"/>
      <c r="AC73" s="8"/>
      <c r="AD73" s="8"/>
      <c r="AE73" s="8"/>
    </row>
    <row r="74" ht="15.75" customHeight="1">
      <c r="A74" s="6"/>
      <c r="B74" s="52"/>
      <c r="C74" s="24" t="s">
        <v>100</v>
      </c>
      <c r="D74" s="44">
        <v>33.0</v>
      </c>
      <c r="E74" s="44">
        <v>36.0</v>
      </c>
      <c r="F74" s="44">
        <v>59.0</v>
      </c>
      <c r="G74" s="44">
        <v>50.0</v>
      </c>
      <c r="H74" s="44">
        <v>45.0</v>
      </c>
      <c r="I74" s="44">
        <v>33.0</v>
      </c>
      <c r="J74" s="44">
        <v>46.0</v>
      </c>
      <c r="K74" s="44">
        <v>46.0</v>
      </c>
      <c r="L74" s="44">
        <v>24.0</v>
      </c>
      <c r="M74" s="44">
        <v>31.0</v>
      </c>
      <c r="N74" s="44">
        <v>78.0</v>
      </c>
      <c r="O74" s="44">
        <v>75.0</v>
      </c>
      <c r="P74" s="44">
        <v>27.0</v>
      </c>
      <c r="Q74" s="44">
        <v>28.0</v>
      </c>
      <c r="R74" s="44">
        <v>21.0</v>
      </c>
      <c r="S74" s="26"/>
      <c r="T74" s="27" t="str">
        <f t="shared" si="1"/>
        <v>-73%</v>
      </c>
      <c r="U74" s="28" t="str">
        <f t="shared" si="2"/>
        <v>-1</v>
      </c>
      <c r="V74" s="6"/>
      <c r="W74" s="8"/>
      <c r="X74" s="8"/>
      <c r="Y74" s="8"/>
      <c r="Z74" s="8"/>
      <c r="AA74" s="8"/>
      <c r="AB74" s="8"/>
      <c r="AC74" s="8"/>
      <c r="AD74" s="8"/>
      <c r="AE74" s="8"/>
    </row>
    <row r="75" ht="15.75" customHeight="1">
      <c r="A75" s="6"/>
      <c r="B75" s="52"/>
      <c r="C75" s="24" t="s">
        <v>101</v>
      </c>
      <c r="D75" s="44">
        <v>45.0</v>
      </c>
      <c r="E75" s="44">
        <v>42.0</v>
      </c>
      <c r="F75" s="44">
        <v>55.0</v>
      </c>
      <c r="G75" s="44">
        <v>45.0</v>
      </c>
      <c r="H75" s="44">
        <v>14.0</v>
      </c>
      <c r="I75" s="44">
        <v>17.0</v>
      </c>
      <c r="J75" s="44">
        <v>22.0</v>
      </c>
      <c r="K75" s="44">
        <v>36.0</v>
      </c>
      <c r="L75" s="44">
        <v>23.0</v>
      </c>
      <c r="M75" s="44">
        <v>22.0</v>
      </c>
      <c r="N75" s="44">
        <v>29.0</v>
      </c>
      <c r="O75" s="44">
        <v>18.0</v>
      </c>
      <c r="P75" s="44">
        <v>19.0</v>
      </c>
      <c r="Q75" s="44">
        <v>19.0</v>
      </c>
      <c r="R75" s="44">
        <v>30.0</v>
      </c>
      <c r="S75" s="26"/>
      <c r="T75" s="27" t="str">
        <f t="shared" si="1"/>
        <v>3%</v>
      </c>
      <c r="U75" s="29" t="str">
        <f t="shared" si="2"/>
        <v>0</v>
      </c>
      <c r="V75" s="6"/>
      <c r="W75" s="8"/>
      <c r="X75" s="8"/>
      <c r="Y75" s="8"/>
      <c r="Z75" s="8"/>
      <c r="AA75" s="8"/>
      <c r="AB75" s="8"/>
      <c r="AC75" s="8"/>
      <c r="AD75" s="8"/>
      <c r="AE75" s="8"/>
    </row>
    <row r="76" ht="15.75" customHeight="1">
      <c r="A76" s="6"/>
      <c r="B76" s="52"/>
      <c r="C76" s="24" t="s">
        <v>102</v>
      </c>
      <c r="D76" s="44">
        <v>20.0</v>
      </c>
      <c r="E76" s="44">
        <v>13.0</v>
      </c>
      <c r="F76" s="44">
        <v>15.0</v>
      </c>
      <c r="G76" s="44">
        <v>19.0</v>
      </c>
      <c r="H76" s="44">
        <v>9.0</v>
      </c>
      <c r="I76" s="44">
        <v>7.0</v>
      </c>
      <c r="J76" s="44">
        <v>12.0</v>
      </c>
      <c r="K76" s="44">
        <v>7.0</v>
      </c>
      <c r="L76" s="44">
        <v>16.0</v>
      </c>
      <c r="M76" s="44">
        <v>14.0</v>
      </c>
      <c r="N76" s="44">
        <v>29.0</v>
      </c>
      <c r="O76" s="44">
        <v>33.0</v>
      </c>
      <c r="P76" s="44">
        <v>20.0</v>
      </c>
      <c r="Q76" s="44">
        <v>14.0</v>
      </c>
      <c r="R76" s="44">
        <v>10.0</v>
      </c>
      <c r="S76" s="26"/>
      <c r="T76" s="27" t="str">
        <f t="shared" si="1"/>
        <v>-66%</v>
      </c>
      <c r="U76" s="28" t="str">
        <f t="shared" si="2"/>
        <v>-1</v>
      </c>
      <c r="V76" s="6"/>
      <c r="W76" s="8"/>
      <c r="X76" s="8"/>
      <c r="Y76" s="8"/>
      <c r="Z76" s="8"/>
      <c r="AA76" s="8"/>
      <c r="AB76" s="8"/>
      <c r="AC76" s="8"/>
      <c r="AD76" s="8"/>
      <c r="AE76" s="8"/>
    </row>
    <row r="77" ht="15.75" customHeight="1">
      <c r="A77" s="6"/>
      <c r="B77" s="52"/>
      <c r="C77" s="24" t="s">
        <v>103</v>
      </c>
      <c r="D77" s="44">
        <v>58.0</v>
      </c>
      <c r="E77" s="44">
        <v>41.0</v>
      </c>
      <c r="F77" s="44">
        <v>89.0</v>
      </c>
      <c r="G77" s="44">
        <v>81.0</v>
      </c>
      <c r="H77" s="44">
        <v>41.0</v>
      </c>
      <c r="I77" s="44">
        <v>23.0</v>
      </c>
      <c r="J77" s="44">
        <v>32.0</v>
      </c>
      <c r="K77" s="44">
        <v>69.0</v>
      </c>
      <c r="L77" s="44">
        <v>53.0</v>
      </c>
      <c r="M77" s="44">
        <v>49.0</v>
      </c>
      <c r="N77" s="44">
        <v>77.0</v>
      </c>
      <c r="O77" s="44">
        <v>103.0</v>
      </c>
      <c r="P77" s="44">
        <v>40.0</v>
      </c>
      <c r="Q77" s="44">
        <v>32.0</v>
      </c>
      <c r="R77" s="44">
        <v>44.0</v>
      </c>
      <c r="S77" s="26"/>
      <c r="T77" s="27" t="str">
        <f t="shared" si="1"/>
        <v>-43%</v>
      </c>
      <c r="U77" s="28" t="str">
        <f t="shared" si="2"/>
        <v>-1</v>
      </c>
      <c r="V77" s="6"/>
      <c r="W77" s="8"/>
      <c r="X77" s="8"/>
      <c r="Y77" s="8"/>
      <c r="Z77" s="8"/>
      <c r="AA77" s="8"/>
      <c r="AB77" s="8"/>
      <c r="AC77" s="8"/>
      <c r="AD77" s="8"/>
      <c r="AE77" s="8"/>
    </row>
    <row r="78" ht="15.75" customHeight="1">
      <c r="A78" s="6"/>
      <c r="B78" s="45" t="s">
        <v>104</v>
      </c>
      <c r="C78" s="46"/>
      <c r="D78" s="47">
        <v>173.0</v>
      </c>
      <c r="E78" s="47">
        <v>146.0</v>
      </c>
      <c r="F78" s="47">
        <v>261.0</v>
      </c>
      <c r="G78" s="48">
        <v>224.0</v>
      </c>
      <c r="H78" s="48">
        <v>126.0</v>
      </c>
      <c r="I78" s="48">
        <v>88.0</v>
      </c>
      <c r="J78" s="48">
        <v>147.0</v>
      </c>
      <c r="K78" s="48">
        <v>201.0</v>
      </c>
      <c r="L78" s="48">
        <v>134.0</v>
      </c>
      <c r="M78" s="48">
        <v>132.0</v>
      </c>
      <c r="N78" s="48">
        <v>243.0</v>
      </c>
      <c r="O78" s="48">
        <v>252.0</v>
      </c>
      <c r="P78" s="48">
        <v>132.0</v>
      </c>
      <c r="Q78" s="48">
        <v>109.0</v>
      </c>
      <c r="R78" s="48">
        <v>120.0</v>
      </c>
      <c r="S78" s="49"/>
      <c r="T78" s="50" t="str">
        <f t="shared" si="1"/>
        <v>-51%</v>
      </c>
      <c r="U78" s="51" t="str">
        <f t="shared" si="2"/>
        <v>-1</v>
      </c>
      <c r="V78" s="6"/>
      <c r="W78" s="8"/>
      <c r="X78" s="8"/>
      <c r="Y78" s="8"/>
      <c r="Z78" s="8"/>
      <c r="AA78" s="8"/>
      <c r="AB78" s="8"/>
      <c r="AC78" s="8"/>
      <c r="AD78" s="8"/>
      <c r="AE78" s="8"/>
    </row>
    <row r="79" ht="18.0" customHeight="1">
      <c r="A79" s="6"/>
      <c r="B79" s="43" t="s">
        <v>30</v>
      </c>
      <c r="C79" s="24" t="s">
        <v>105</v>
      </c>
      <c r="D79" s="44">
        <v>12.0</v>
      </c>
      <c r="E79" s="44">
        <v>3.0</v>
      </c>
      <c r="F79" s="44">
        <v>7.0</v>
      </c>
      <c r="G79" s="44">
        <v>4.0</v>
      </c>
      <c r="H79" s="44">
        <v>2.0</v>
      </c>
      <c r="I79" s="44">
        <v>1.0</v>
      </c>
      <c r="J79" s="44">
        <v>14.0</v>
      </c>
      <c r="K79" s="44">
        <v>4.0</v>
      </c>
      <c r="L79" s="44">
        <v>3.0</v>
      </c>
      <c r="M79" s="44">
        <v>2.0</v>
      </c>
      <c r="N79" s="44">
        <v>6.0</v>
      </c>
      <c r="O79" s="44">
        <v>5.0</v>
      </c>
      <c r="P79" s="44">
        <v>1.0</v>
      </c>
      <c r="Q79" s="44">
        <v>4.0</v>
      </c>
      <c r="R79" s="44">
        <v>5.0</v>
      </c>
      <c r="S79" s="26"/>
      <c r="T79" s="27" t="str">
        <f t="shared" si="1"/>
        <v>-17%</v>
      </c>
      <c r="U79" s="28" t="str">
        <f t="shared" si="2"/>
        <v>-1</v>
      </c>
      <c r="V79" s="6"/>
      <c r="W79" s="8"/>
      <c r="X79" s="8"/>
      <c r="Y79" s="8"/>
      <c r="Z79" s="8"/>
      <c r="AA79" s="8"/>
      <c r="AB79" s="8"/>
      <c r="AC79" s="8"/>
      <c r="AD79" s="8"/>
      <c r="AE79" s="8"/>
    </row>
    <row r="80" ht="15.75" customHeight="1">
      <c r="A80" s="6"/>
      <c r="B80" s="45" t="s">
        <v>106</v>
      </c>
      <c r="C80" s="46"/>
      <c r="D80" s="47">
        <v>12.0</v>
      </c>
      <c r="E80" s="47">
        <v>3.0</v>
      </c>
      <c r="F80" s="47">
        <v>7.0</v>
      </c>
      <c r="G80" s="48">
        <v>4.0</v>
      </c>
      <c r="H80" s="48">
        <v>2.0</v>
      </c>
      <c r="I80" s="48">
        <v>1.0</v>
      </c>
      <c r="J80" s="48">
        <v>14.0</v>
      </c>
      <c r="K80" s="48">
        <v>4.0</v>
      </c>
      <c r="L80" s="48">
        <v>3.0</v>
      </c>
      <c r="M80" s="48">
        <v>2.0</v>
      </c>
      <c r="N80" s="48">
        <v>6.0</v>
      </c>
      <c r="O80" s="48">
        <v>5.0</v>
      </c>
      <c r="P80" s="48">
        <v>1.0</v>
      </c>
      <c r="Q80" s="48">
        <v>4.0</v>
      </c>
      <c r="R80" s="48">
        <v>5.0</v>
      </c>
      <c r="S80" s="49"/>
      <c r="T80" s="50" t="str">
        <f t="shared" si="1"/>
        <v>-17%</v>
      </c>
      <c r="U80" s="51" t="str">
        <f t="shared" si="2"/>
        <v>-1</v>
      </c>
      <c r="V80" s="6"/>
      <c r="W80" s="8"/>
      <c r="X80" s="8"/>
      <c r="Y80" s="8"/>
      <c r="Z80" s="8"/>
      <c r="AA80" s="8"/>
      <c r="AB80" s="8"/>
      <c r="AC80" s="8"/>
      <c r="AD80" s="8"/>
      <c r="AE80" s="8"/>
    </row>
    <row r="81" ht="18.0" customHeight="1">
      <c r="A81" s="6"/>
      <c r="B81" s="43" t="s">
        <v>31</v>
      </c>
      <c r="C81" s="24" t="s">
        <v>107</v>
      </c>
      <c r="D81" s="44">
        <v>5.0</v>
      </c>
      <c r="E81" s="44">
        <v>11.0</v>
      </c>
      <c r="F81" s="44">
        <v>6.0</v>
      </c>
      <c r="G81" s="44">
        <v>8.0</v>
      </c>
      <c r="H81" s="44">
        <v>6.0</v>
      </c>
      <c r="I81" s="44">
        <v>6.0</v>
      </c>
      <c r="J81" s="44">
        <v>8.0</v>
      </c>
      <c r="K81" s="44"/>
      <c r="L81" s="44">
        <v>2.0</v>
      </c>
      <c r="M81" s="44">
        <v>3.0</v>
      </c>
      <c r="N81" s="44">
        <v>4.0</v>
      </c>
      <c r="O81" s="44">
        <v>8.0</v>
      </c>
      <c r="P81" s="44">
        <v>5.0</v>
      </c>
      <c r="Q81" s="44">
        <v>2.0</v>
      </c>
      <c r="R81" s="44">
        <v>5.0</v>
      </c>
      <c r="S81" s="26"/>
      <c r="T81" s="27" t="str">
        <f t="shared" si="1"/>
        <v>25%</v>
      </c>
      <c r="U81" s="29" t="str">
        <f t="shared" si="2"/>
        <v>1</v>
      </c>
      <c r="V81" s="6"/>
      <c r="W81" s="8"/>
      <c r="X81" s="8"/>
      <c r="Y81" s="8"/>
      <c r="Z81" s="8"/>
      <c r="AA81" s="8"/>
      <c r="AB81" s="8"/>
      <c r="AC81" s="8"/>
      <c r="AD81" s="8"/>
      <c r="AE81" s="8"/>
    </row>
    <row r="82" ht="15.75" customHeight="1">
      <c r="A82" s="6"/>
      <c r="B82" s="52"/>
      <c r="C82" s="24" t="s">
        <v>108</v>
      </c>
      <c r="D82" s="44">
        <v>9.0</v>
      </c>
      <c r="E82" s="44">
        <v>4.0</v>
      </c>
      <c r="F82" s="44">
        <v>6.0</v>
      </c>
      <c r="G82" s="44">
        <v>3.0</v>
      </c>
      <c r="H82" s="44">
        <v>4.0</v>
      </c>
      <c r="I82" s="44">
        <v>1.0</v>
      </c>
      <c r="J82" s="44">
        <v>1.0</v>
      </c>
      <c r="K82" s="44">
        <v>7.0</v>
      </c>
      <c r="L82" s="44">
        <v>14.0</v>
      </c>
      <c r="M82" s="44">
        <v>18.0</v>
      </c>
      <c r="N82" s="44">
        <v>13.0</v>
      </c>
      <c r="O82" s="44">
        <v>15.0</v>
      </c>
      <c r="P82" s="44">
        <v>17.0</v>
      </c>
      <c r="Q82" s="44">
        <v>22.0</v>
      </c>
      <c r="R82" s="44">
        <v>31.0</v>
      </c>
      <c r="S82" s="26"/>
      <c r="T82" s="27" t="str">
        <f t="shared" si="1"/>
        <v>138%</v>
      </c>
      <c r="U82" s="29" t="str">
        <f t="shared" si="2"/>
        <v>1</v>
      </c>
      <c r="V82" s="6"/>
      <c r="W82" s="8"/>
      <c r="X82" s="8"/>
      <c r="Y82" s="8"/>
      <c r="Z82" s="8"/>
      <c r="AA82" s="8"/>
      <c r="AB82" s="8"/>
      <c r="AC82" s="8"/>
      <c r="AD82" s="8"/>
      <c r="AE82" s="8"/>
    </row>
    <row r="83" ht="15.75" customHeight="1">
      <c r="A83" s="6"/>
      <c r="B83" s="45" t="s">
        <v>109</v>
      </c>
      <c r="C83" s="46"/>
      <c r="D83" s="47">
        <v>14.0</v>
      </c>
      <c r="E83" s="47">
        <v>15.0</v>
      </c>
      <c r="F83" s="47">
        <v>12.0</v>
      </c>
      <c r="G83" s="47">
        <v>11.0</v>
      </c>
      <c r="H83" s="47">
        <v>10.0</v>
      </c>
      <c r="I83" s="47">
        <v>7.0</v>
      </c>
      <c r="J83" s="47">
        <v>9.0</v>
      </c>
      <c r="K83" s="47">
        <v>7.0</v>
      </c>
      <c r="L83" s="47">
        <v>16.0</v>
      </c>
      <c r="M83" s="47">
        <v>21.0</v>
      </c>
      <c r="N83" s="47">
        <v>17.0</v>
      </c>
      <c r="O83" s="47">
        <v>23.0</v>
      </c>
      <c r="P83" s="47">
        <v>22.0</v>
      </c>
      <c r="Q83" s="47">
        <v>24.0</v>
      </c>
      <c r="R83" s="47">
        <v>36.0</v>
      </c>
      <c r="S83" s="46"/>
      <c r="T83" s="54" t="str">
        <f t="shared" si="1"/>
        <v>112%</v>
      </c>
      <c r="U83" s="55" t="str">
        <f t="shared" si="2"/>
        <v>1</v>
      </c>
      <c r="V83" s="6"/>
      <c r="W83" s="8"/>
      <c r="X83" s="8"/>
      <c r="Y83" s="8"/>
      <c r="Z83" s="8"/>
      <c r="AA83" s="8"/>
      <c r="AB83" s="8"/>
      <c r="AC83" s="8"/>
      <c r="AD83" s="8"/>
      <c r="AE83" s="8"/>
    </row>
    <row r="84" ht="18.0" customHeight="1">
      <c r="A84" s="6"/>
      <c r="B84" s="43" t="s">
        <v>32</v>
      </c>
      <c r="C84" s="24" t="s">
        <v>110</v>
      </c>
      <c r="D84" s="44">
        <v>74.0</v>
      </c>
      <c r="E84" s="44">
        <v>72.0</v>
      </c>
      <c r="F84" s="44">
        <v>78.0</v>
      </c>
      <c r="G84" s="44">
        <v>63.0</v>
      </c>
      <c r="H84" s="44">
        <v>66.0</v>
      </c>
      <c r="I84" s="44">
        <v>67.0</v>
      </c>
      <c r="J84" s="44">
        <v>76.0</v>
      </c>
      <c r="K84" s="44">
        <v>105.0</v>
      </c>
      <c r="L84" s="44">
        <v>88.0</v>
      </c>
      <c r="M84" s="44">
        <v>71.0</v>
      </c>
      <c r="N84" s="44">
        <v>79.0</v>
      </c>
      <c r="O84" s="44">
        <v>108.0</v>
      </c>
      <c r="P84" s="44">
        <v>89.0</v>
      </c>
      <c r="Q84" s="44">
        <v>104.0</v>
      </c>
      <c r="R84" s="44">
        <v>79.0</v>
      </c>
      <c r="S84" s="26"/>
      <c r="T84" s="27" t="str">
        <f t="shared" si="1"/>
        <v>0%</v>
      </c>
      <c r="U84" s="29" t="str">
        <f t="shared" si="2"/>
        <v>0</v>
      </c>
      <c r="V84" s="6"/>
      <c r="W84" s="8"/>
      <c r="X84" s="8"/>
      <c r="Y84" s="8"/>
      <c r="Z84" s="8"/>
      <c r="AA84" s="8"/>
      <c r="AB84" s="8"/>
      <c r="AC84" s="8"/>
      <c r="AD84" s="8"/>
      <c r="AE84" s="8"/>
    </row>
    <row r="85" ht="15.75" customHeight="1">
      <c r="A85" s="6"/>
      <c r="B85" s="52"/>
      <c r="C85" s="24" t="s">
        <v>111</v>
      </c>
      <c r="D85" s="44">
        <v>19.0</v>
      </c>
      <c r="E85" s="44">
        <v>15.0</v>
      </c>
      <c r="F85" s="44">
        <v>15.0</v>
      </c>
      <c r="G85" s="44">
        <v>10.0</v>
      </c>
      <c r="H85" s="44">
        <v>11.0</v>
      </c>
      <c r="I85" s="44">
        <v>5.0</v>
      </c>
      <c r="J85" s="44">
        <v>16.0</v>
      </c>
      <c r="K85" s="44">
        <v>22.0</v>
      </c>
      <c r="L85" s="44">
        <v>22.0</v>
      </c>
      <c r="M85" s="44">
        <v>26.0</v>
      </c>
      <c r="N85" s="44">
        <v>12.0</v>
      </c>
      <c r="O85" s="44">
        <v>26.0</v>
      </c>
      <c r="P85" s="44">
        <v>15.0</v>
      </c>
      <c r="Q85" s="44">
        <v>20.0</v>
      </c>
      <c r="R85" s="44">
        <v>19.0</v>
      </c>
      <c r="S85" s="26"/>
      <c r="T85" s="27" t="str">
        <f t="shared" si="1"/>
        <v>58%</v>
      </c>
      <c r="U85" s="29" t="str">
        <f t="shared" si="2"/>
        <v>1</v>
      </c>
      <c r="V85" s="6"/>
      <c r="W85" s="8"/>
      <c r="X85" s="8"/>
      <c r="Y85" s="8"/>
      <c r="Z85" s="8"/>
      <c r="AA85" s="8"/>
      <c r="AB85" s="8"/>
      <c r="AC85" s="8"/>
      <c r="AD85" s="8"/>
      <c r="AE85" s="8"/>
    </row>
    <row r="86" ht="15.75" customHeight="1">
      <c r="A86" s="6"/>
      <c r="B86" s="52"/>
      <c r="C86" s="24" t="s">
        <v>112</v>
      </c>
      <c r="D86" s="44">
        <v>38.0</v>
      </c>
      <c r="E86" s="44">
        <v>14.0</v>
      </c>
      <c r="F86" s="44">
        <v>22.0</v>
      </c>
      <c r="G86" s="44">
        <v>28.0</v>
      </c>
      <c r="H86" s="44">
        <v>29.0</v>
      </c>
      <c r="I86" s="44">
        <v>21.0</v>
      </c>
      <c r="J86" s="44">
        <v>22.0</v>
      </c>
      <c r="K86" s="44">
        <v>32.0</v>
      </c>
      <c r="L86" s="44">
        <v>13.0</v>
      </c>
      <c r="M86" s="44">
        <v>25.0</v>
      </c>
      <c r="N86" s="44">
        <v>12.0</v>
      </c>
      <c r="O86" s="44">
        <v>24.0</v>
      </c>
      <c r="P86" s="44">
        <v>39.0</v>
      </c>
      <c r="Q86" s="44">
        <v>33.0</v>
      </c>
      <c r="R86" s="44">
        <v>30.0</v>
      </c>
      <c r="S86" s="26"/>
      <c r="T86" s="27" t="str">
        <f t="shared" si="1"/>
        <v>150%</v>
      </c>
      <c r="U86" s="29" t="str">
        <f t="shared" si="2"/>
        <v>1</v>
      </c>
      <c r="V86" s="6"/>
      <c r="W86" s="8"/>
      <c r="X86" s="8"/>
      <c r="Y86" s="8"/>
      <c r="Z86" s="8"/>
      <c r="AA86" s="8"/>
      <c r="AB86" s="8"/>
      <c r="AC86" s="8"/>
      <c r="AD86" s="8"/>
      <c r="AE86" s="8"/>
    </row>
    <row r="87" ht="15.75" customHeight="1">
      <c r="A87" s="6"/>
      <c r="B87" s="52"/>
      <c r="C87" s="24" t="s">
        <v>113</v>
      </c>
      <c r="D87" s="44">
        <v>211.0</v>
      </c>
      <c r="E87" s="44">
        <v>238.0</v>
      </c>
      <c r="F87" s="44">
        <v>214.0</v>
      </c>
      <c r="G87" s="44">
        <v>161.0</v>
      </c>
      <c r="H87" s="44">
        <v>142.0</v>
      </c>
      <c r="I87" s="44">
        <v>68.0</v>
      </c>
      <c r="J87" s="44">
        <v>142.0</v>
      </c>
      <c r="K87" s="44">
        <v>109.0</v>
      </c>
      <c r="L87" s="44">
        <v>76.0</v>
      </c>
      <c r="M87" s="44">
        <v>111.0</v>
      </c>
      <c r="N87" s="44">
        <v>96.0</v>
      </c>
      <c r="O87" s="44">
        <v>217.0</v>
      </c>
      <c r="P87" s="44">
        <v>200.0</v>
      </c>
      <c r="Q87" s="44">
        <v>232.0</v>
      </c>
      <c r="R87" s="44">
        <v>133.0</v>
      </c>
      <c r="S87" s="26"/>
      <c r="T87" s="27" t="str">
        <f t="shared" si="1"/>
        <v>39%</v>
      </c>
      <c r="U87" s="29" t="str">
        <f t="shared" si="2"/>
        <v>1</v>
      </c>
      <c r="V87" s="6"/>
      <c r="W87" s="8"/>
      <c r="X87" s="8"/>
      <c r="Y87" s="8"/>
      <c r="Z87" s="8"/>
      <c r="AA87" s="8"/>
      <c r="AB87" s="8"/>
      <c r="AC87" s="8"/>
      <c r="AD87" s="8"/>
      <c r="AE87" s="8"/>
    </row>
    <row r="88" ht="15.75" customHeight="1">
      <c r="A88" s="6"/>
      <c r="B88" s="52"/>
      <c r="C88" s="24" t="s">
        <v>114</v>
      </c>
      <c r="D88" s="44">
        <v>58.0</v>
      </c>
      <c r="E88" s="44">
        <v>51.0</v>
      </c>
      <c r="F88" s="44">
        <v>46.0</v>
      </c>
      <c r="G88" s="44">
        <v>44.0</v>
      </c>
      <c r="H88" s="44">
        <v>31.0</v>
      </c>
      <c r="I88" s="44">
        <v>26.0</v>
      </c>
      <c r="J88" s="44">
        <v>39.0</v>
      </c>
      <c r="K88" s="44">
        <v>36.0</v>
      </c>
      <c r="L88" s="44">
        <v>25.0</v>
      </c>
      <c r="M88" s="44">
        <v>29.0</v>
      </c>
      <c r="N88" s="44">
        <v>40.0</v>
      </c>
      <c r="O88" s="44">
        <v>36.0</v>
      </c>
      <c r="P88" s="44">
        <v>27.0</v>
      </c>
      <c r="Q88" s="44">
        <v>20.0</v>
      </c>
      <c r="R88" s="44">
        <v>23.0</v>
      </c>
      <c r="S88" s="26"/>
      <c r="T88" s="27" t="str">
        <f t="shared" si="1"/>
        <v>-43%</v>
      </c>
      <c r="U88" s="28" t="str">
        <f t="shared" si="2"/>
        <v>-1</v>
      </c>
      <c r="V88" s="6"/>
      <c r="W88" s="8"/>
      <c r="X88" s="8"/>
      <c r="Y88" s="8"/>
      <c r="Z88" s="8"/>
      <c r="AA88" s="8"/>
      <c r="AB88" s="8"/>
      <c r="AC88" s="8"/>
      <c r="AD88" s="8"/>
      <c r="AE88" s="8"/>
    </row>
    <row r="89" ht="15.75" customHeight="1">
      <c r="A89" s="6"/>
      <c r="B89" s="52"/>
      <c r="C89" s="24" t="s">
        <v>115</v>
      </c>
      <c r="D89" s="44">
        <v>7.0</v>
      </c>
      <c r="E89" s="44">
        <v>5.0</v>
      </c>
      <c r="F89" s="44">
        <v>3.0</v>
      </c>
      <c r="G89" s="44">
        <v>6.0</v>
      </c>
      <c r="H89" s="44">
        <v>3.0</v>
      </c>
      <c r="I89" s="44">
        <v>2.0</v>
      </c>
      <c r="J89" s="44">
        <v>1.0</v>
      </c>
      <c r="K89" s="44">
        <v>8.0</v>
      </c>
      <c r="L89" s="44">
        <v>4.0</v>
      </c>
      <c r="M89" s="44">
        <v>7.0</v>
      </c>
      <c r="N89" s="44">
        <v>2.0</v>
      </c>
      <c r="O89" s="44">
        <v>6.0</v>
      </c>
      <c r="P89" s="44">
        <v>2.0</v>
      </c>
      <c r="Q89" s="44">
        <v>1.0</v>
      </c>
      <c r="R89" s="44">
        <v>5.0</v>
      </c>
      <c r="S89" s="26"/>
      <c r="T89" s="27" t="str">
        <f t="shared" si="1"/>
        <v>150%</v>
      </c>
      <c r="U89" s="29" t="str">
        <f t="shared" si="2"/>
        <v>1</v>
      </c>
      <c r="V89" s="6"/>
      <c r="W89" s="8"/>
      <c r="X89" s="8"/>
      <c r="Y89" s="8"/>
      <c r="Z89" s="8"/>
      <c r="AA89" s="8"/>
      <c r="AB89" s="8"/>
      <c r="AC89" s="8"/>
      <c r="AD89" s="8"/>
      <c r="AE89" s="8"/>
    </row>
    <row r="90" ht="15.75" customHeight="1">
      <c r="A90" s="6"/>
      <c r="B90" s="52"/>
      <c r="C90" s="24" t="s">
        <v>116</v>
      </c>
      <c r="D90" s="44">
        <v>16.0</v>
      </c>
      <c r="E90" s="44">
        <v>27.0</v>
      </c>
      <c r="F90" s="44">
        <v>24.0</v>
      </c>
      <c r="G90" s="44">
        <v>15.0</v>
      </c>
      <c r="H90" s="44">
        <v>19.0</v>
      </c>
      <c r="I90" s="44">
        <v>14.0</v>
      </c>
      <c r="J90" s="44">
        <v>11.0</v>
      </c>
      <c r="K90" s="44">
        <v>14.0</v>
      </c>
      <c r="L90" s="44">
        <v>24.0</v>
      </c>
      <c r="M90" s="44">
        <v>20.0</v>
      </c>
      <c r="N90" s="44">
        <v>18.0</v>
      </c>
      <c r="O90" s="44">
        <v>33.0</v>
      </c>
      <c r="P90" s="44">
        <v>22.0</v>
      </c>
      <c r="Q90" s="44">
        <v>30.0</v>
      </c>
      <c r="R90" s="44">
        <v>27.0</v>
      </c>
      <c r="S90" s="26"/>
      <c r="T90" s="27" t="str">
        <f t="shared" si="1"/>
        <v>50%</v>
      </c>
      <c r="U90" s="29" t="str">
        <f t="shared" si="2"/>
        <v>1</v>
      </c>
      <c r="V90" s="6"/>
      <c r="W90" s="8"/>
      <c r="X90" s="8"/>
      <c r="Y90" s="8"/>
      <c r="Z90" s="8"/>
      <c r="AA90" s="8"/>
      <c r="AB90" s="8"/>
      <c r="AC90" s="8"/>
      <c r="AD90" s="8"/>
      <c r="AE90" s="8"/>
    </row>
    <row r="91" ht="15.75" customHeight="1">
      <c r="A91" s="6"/>
      <c r="B91" s="52"/>
      <c r="C91" s="24" t="s">
        <v>117</v>
      </c>
      <c r="D91" s="44">
        <v>9.0</v>
      </c>
      <c r="E91" s="44">
        <v>10.0</v>
      </c>
      <c r="F91" s="44">
        <v>14.0</v>
      </c>
      <c r="G91" s="44">
        <v>8.0</v>
      </c>
      <c r="H91" s="44">
        <v>11.0</v>
      </c>
      <c r="I91" s="44">
        <v>3.0</v>
      </c>
      <c r="J91" s="44">
        <v>6.0</v>
      </c>
      <c r="K91" s="44">
        <v>11.0</v>
      </c>
      <c r="L91" s="44">
        <v>12.0</v>
      </c>
      <c r="M91" s="44">
        <v>4.0</v>
      </c>
      <c r="N91" s="44">
        <v>7.0</v>
      </c>
      <c r="O91" s="44">
        <v>12.0</v>
      </c>
      <c r="P91" s="44">
        <v>11.0</v>
      </c>
      <c r="Q91" s="44">
        <v>5.0</v>
      </c>
      <c r="R91" s="44">
        <v>11.0</v>
      </c>
      <c r="S91" s="26"/>
      <c r="T91" s="27" t="str">
        <f t="shared" si="1"/>
        <v>57%</v>
      </c>
      <c r="U91" s="29" t="str">
        <f t="shared" si="2"/>
        <v>1</v>
      </c>
      <c r="V91" s="6"/>
      <c r="W91" s="8"/>
      <c r="X91" s="8"/>
      <c r="Y91" s="8"/>
      <c r="Z91" s="8"/>
      <c r="AA91" s="8"/>
      <c r="AB91" s="8"/>
      <c r="AC91" s="8"/>
      <c r="AD91" s="8"/>
      <c r="AE91" s="8"/>
    </row>
    <row r="92" ht="15.75" customHeight="1">
      <c r="A92" s="6"/>
      <c r="B92" s="52"/>
      <c r="C92" s="24" t="s">
        <v>118</v>
      </c>
      <c r="D92" s="44">
        <v>10.0</v>
      </c>
      <c r="E92" s="44">
        <v>3.0</v>
      </c>
      <c r="F92" s="44">
        <v>5.0</v>
      </c>
      <c r="G92" s="44">
        <v>6.0</v>
      </c>
      <c r="H92" s="44">
        <v>1.0</v>
      </c>
      <c r="I92" s="44">
        <v>6.0</v>
      </c>
      <c r="J92" s="44">
        <v>5.0</v>
      </c>
      <c r="K92" s="44">
        <v>11.0</v>
      </c>
      <c r="L92" s="44">
        <v>11.0</v>
      </c>
      <c r="M92" s="44">
        <v>13.0</v>
      </c>
      <c r="N92" s="44">
        <v>15.0</v>
      </c>
      <c r="O92" s="44">
        <v>6.0</v>
      </c>
      <c r="P92" s="44">
        <v>8.0</v>
      </c>
      <c r="Q92" s="44">
        <v>3.0</v>
      </c>
      <c r="R92" s="44">
        <v>1.0</v>
      </c>
      <c r="S92" s="26"/>
      <c r="T92" s="27" t="str">
        <f t="shared" si="1"/>
        <v>-93%</v>
      </c>
      <c r="U92" s="28" t="str">
        <f t="shared" si="2"/>
        <v>-1</v>
      </c>
      <c r="V92" s="6"/>
      <c r="W92" s="8"/>
      <c r="X92" s="8"/>
      <c r="Y92" s="8"/>
      <c r="Z92" s="8"/>
      <c r="AA92" s="8"/>
      <c r="AB92" s="8"/>
      <c r="AC92" s="8"/>
      <c r="AD92" s="8"/>
      <c r="AE92" s="8"/>
    </row>
    <row r="93" ht="15.75" customHeight="1">
      <c r="A93" s="6"/>
      <c r="B93" s="52"/>
      <c r="C93" s="24" t="s">
        <v>119</v>
      </c>
      <c r="D93" s="44">
        <v>4.0</v>
      </c>
      <c r="E93" s="44">
        <v>2.0</v>
      </c>
      <c r="F93" s="44">
        <v>2.0</v>
      </c>
      <c r="G93" s="44">
        <v>2.0</v>
      </c>
      <c r="H93" s="44"/>
      <c r="I93" s="44">
        <v>1.0</v>
      </c>
      <c r="J93" s="44">
        <v>2.0</v>
      </c>
      <c r="K93" s="44">
        <v>1.0</v>
      </c>
      <c r="L93" s="44">
        <v>1.0</v>
      </c>
      <c r="M93" s="44">
        <v>4.0</v>
      </c>
      <c r="N93" s="44">
        <v>3.0</v>
      </c>
      <c r="O93" s="44">
        <v>1.0</v>
      </c>
      <c r="P93" s="44">
        <v>1.0</v>
      </c>
      <c r="Q93" s="44">
        <v>2.0</v>
      </c>
      <c r="R93" s="44"/>
      <c r="S93" s="26"/>
      <c r="T93" s="27" t="str">
        <f t="shared" si="1"/>
        <v>-100%</v>
      </c>
      <c r="U93" s="28" t="str">
        <f t="shared" si="2"/>
        <v>-1</v>
      </c>
      <c r="V93" s="6"/>
      <c r="W93" s="8"/>
      <c r="X93" s="8"/>
      <c r="Y93" s="8"/>
      <c r="Z93" s="8"/>
      <c r="AA93" s="8"/>
      <c r="AB93" s="8"/>
      <c r="AC93" s="8"/>
      <c r="AD93" s="8"/>
      <c r="AE93" s="8"/>
    </row>
    <row r="94" ht="15.75" customHeight="1">
      <c r="A94" s="6"/>
      <c r="B94" s="52"/>
      <c r="C94" s="24" t="s">
        <v>120</v>
      </c>
      <c r="D94" s="44">
        <v>69.0</v>
      </c>
      <c r="E94" s="44">
        <v>34.0</v>
      </c>
      <c r="F94" s="44">
        <v>25.0</v>
      </c>
      <c r="G94" s="44">
        <v>18.0</v>
      </c>
      <c r="H94" s="44">
        <v>17.0</v>
      </c>
      <c r="I94" s="44">
        <v>7.0</v>
      </c>
      <c r="J94" s="44">
        <v>12.0</v>
      </c>
      <c r="K94" s="44">
        <v>104.0</v>
      </c>
      <c r="L94" s="44">
        <v>92.0</v>
      </c>
      <c r="M94" s="44">
        <v>74.0</v>
      </c>
      <c r="N94" s="44">
        <v>45.0</v>
      </c>
      <c r="O94" s="44">
        <v>22.0</v>
      </c>
      <c r="P94" s="44">
        <v>19.0</v>
      </c>
      <c r="Q94" s="44">
        <v>13.0</v>
      </c>
      <c r="R94" s="44">
        <v>11.0</v>
      </c>
      <c r="S94" s="26"/>
      <c r="T94" s="27" t="str">
        <f t="shared" si="1"/>
        <v>-76%</v>
      </c>
      <c r="U94" s="28" t="str">
        <f t="shared" si="2"/>
        <v>-1</v>
      </c>
      <c r="V94" s="6"/>
      <c r="W94" s="8"/>
      <c r="X94" s="8"/>
      <c r="Y94" s="8"/>
      <c r="Z94" s="8"/>
      <c r="AA94" s="8"/>
      <c r="AB94" s="8"/>
      <c r="AC94" s="8"/>
      <c r="AD94" s="8"/>
      <c r="AE94" s="8"/>
    </row>
    <row r="95" ht="15.75" customHeight="1">
      <c r="A95" s="6"/>
      <c r="B95" s="45" t="s">
        <v>121</v>
      </c>
      <c r="C95" s="46"/>
      <c r="D95" s="47">
        <v>515.0</v>
      </c>
      <c r="E95" s="47">
        <v>471.0</v>
      </c>
      <c r="F95" s="47">
        <v>448.0</v>
      </c>
      <c r="G95" s="48">
        <v>361.0</v>
      </c>
      <c r="H95" s="48">
        <v>329.0</v>
      </c>
      <c r="I95" s="48">
        <v>220.0</v>
      </c>
      <c r="J95" s="48">
        <v>332.0</v>
      </c>
      <c r="K95" s="48">
        <v>453.0</v>
      </c>
      <c r="L95" s="48">
        <v>367.0</v>
      </c>
      <c r="M95" s="48">
        <v>384.0</v>
      </c>
      <c r="N95" s="48">
        <v>329.0</v>
      </c>
      <c r="O95" s="48">
        <v>491.0</v>
      </c>
      <c r="P95" s="48">
        <v>433.0</v>
      </c>
      <c r="Q95" s="48">
        <v>463.0</v>
      </c>
      <c r="R95" s="48">
        <v>339.0</v>
      </c>
      <c r="S95" s="49"/>
      <c r="T95" s="50" t="str">
        <f t="shared" si="1"/>
        <v>3%</v>
      </c>
      <c r="U95" s="53" t="str">
        <f t="shared" si="2"/>
        <v>0</v>
      </c>
      <c r="V95" s="6"/>
      <c r="W95" s="8"/>
      <c r="X95" s="8"/>
      <c r="Y95" s="8"/>
      <c r="Z95" s="8"/>
      <c r="AA95" s="8"/>
      <c r="AB95" s="8"/>
      <c r="AC95" s="8"/>
      <c r="AD95" s="8"/>
      <c r="AE95" s="8"/>
    </row>
    <row r="96" ht="15.75" customHeight="1">
      <c r="A96" s="6"/>
      <c r="B96" s="56" t="s">
        <v>33</v>
      </c>
      <c r="C96" s="56"/>
      <c r="D96" s="57">
        <v>10530.0</v>
      </c>
      <c r="E96" s="57">
        <v>10105.0</v>
      </c>
      <c r="F96" s="57">
        <v>11509.0</v>
      </c>
      <c r="G96" s="57">
        <v>7364.0</v>
      </c>
      <c r="H96" s="57">
        <v>7376.0</v>
      </c>
      <c r="I96" s="57">
        <v>6520.0</v>
      </c>
      <c r="J96" s="57">
        <v>7550.0</v>
      </c>
      <c r="K96" s="57">
        <v>7022.0</v>
      </c>
      <c r="L96" s="57">
        <v>8056.0</v>
      </c>
      <c r="M96" s="57">
        <v>7394.0</v>
      </c>
      <c r="N96" s="57">
        <v>7010.0</v>
      </c>
      <c r="O96" s="57">
        <v>8081.0</v>
      </c>
      <c r="P96" s="57">
        <v>6038.0</v>
      </c>
      <c r="Q96" s="57">
        <v>6166.0</v>
      </c>
      <c r="R96" s="57">
        <v>5936.0</v>
      </c>
      <c r="S96" s="58"/>
      <c r="T96" s="59" t="str">
        <f t="shared" si="1"/>
        <v>-15%</v>
      </c>
      <c r="U96" s="60" t="str">
        <f t="shared" si="2"/>
        <v>-1</v>
      </c>
      <c r="V96" s="6"/>
      <c r="W96" s="8"/>
      <c r="X96" s="8"/>
      <c r="Y96" s="8"/>
      <c r="Z96" s="8"/>
      <c r="AA96" s="8"/>
      <c r="AB96" s="8"/>
      <c r="AC96" s="8"/>
      <c r="AD96" s="8"/>
      <c r="AE96" s="8"/>
    </row>
    <row r="97" ht="12.75" customHeight="1">
      <c r="A97" s="6"/>
      <c r="B97" s="6"/>
      <c r="C97" s="6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5"/>
      <c r="R97" s="35"/>
      <c r="S97" s="6"/>
      <c r="T97" s="6"/>
      <c r="U97" s="6"/>
      <c r="V97" s="6"/>
      <c r="W97" s="8"/>
      <c r="X97" s="8"/>
      <c r="Y97" s="8"/>
      <c r="Z97" s="8"/>
      <c r="AA97" s="8"/>
      <c r="AB97" s="8"/>
      <c r="AC97" s="8"/>
      <c r="AD97" s="8"/>
      <c r="AE97" s="8"/>
    </row>
    <row r="98" ht="12.75" hidden="1" customHeight="1">
      <c r="A98" s="8"/>
      <c r="B98" s="8"/>
      <c r="C98" s="8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7"/>
      <c r="Q98" s="37"/>
      <c r="R98" s="37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ht="12.75" customHeight="1">
      <c r="A99" s="8"/>
      <c r="B99" s="8"/>
      <c r="C99" s="8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7"/>
      <c r="Q99" s="37"/>
      <c r="R99" s="37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ht="12.75" customHeight="1">
      <c r="A100" s="8"/>
      <c r="B100" s="8"/>
      <c r="C100" s="8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7"/>
      <c r="Q100" s="37"/>
      <c r="R100" s="37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ht="12.75" customHeight="1">
      <c r="A101" s="8"/>
      <c r="B101" s="8"/>
      <c r="C101" s="8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7"/>
      <c r="Q101" s="37"/>
      <c r="R101" s="37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ht="12.75" customHeight="1">
      <c r="A102" s="8"/>
      <c r="B102" s="8"/>
      <c r="C102" s="8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7"/>
      <c r="Q102" s="37"/>
      <c r="R102" s="37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ht="12.75" customHeight="1">
      <c r="A103" s="8"/>
      <c r="B103" s="8"/>
      <c r="C103" s="8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  <c r="Q103" s="37"/>
      <c r="R103" s="37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ht="12.75" customHeight="1">
      <c r="A104" s="8"/>
      <c r="B104" s="8"/>
      <c r="C104" s="8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37"/>
      <c r="R104" s="37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ht="12.75" customHeight="1">
      <c r="A105" s="8"/>
      <c r="B105" s="8"/>
      <c r="C105" s="8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7"/>
      <c r="Q105" s="37"/>
      <c r="R105" s="37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ht="12.75" customHeight="1">
      <c r="A106" s="8"/>
      <c r="B106" s="8"/>
      <c r="C106" s="8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  <c r="Q106" s="37"/>
      <c r="R106" s="37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ht="12.75" customHeight="1">
      <c r="A107" s="8"/>
      <c r="B107" s="8"/>
      <c r="C107" s="8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7"/>
      <c r="Q107" s="37"/>
      <c r="R107" s="37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ht="12.75" customHeight="1">
      <c r="A108" s="8"/>
      <c r="B108" s="8"/>
      <c r="C108" s="8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37"/>
      <c r="R108" s="37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ht="12.75" customHeight="1">
      <c r="A109" s="8"/>
      <c r="B109" s="8"/>
      <c r="C109" s="8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7"/>
      <c r="Q109" s="37"/>
      <c r="R109" s="37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ht="12.75" customHeight="1">
      <c r="A110" s="8"/>
      <c r="B110" s="8"/>
      <c r="C110" s="8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37"/>
      <c r="R110" s="37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ht="12.75" customHeight="1">
      <c r="A111" s="8"/>
      <c r="B111" s="8"/>
      <c r="C111" s="8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37"/>
      <c r="R111" s="37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ht="12.75" customHeight="1">
      <c r="A112" s="8"/>
      <c r="B112" s="8"/>
      <c r="C112" s="8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37"/>
      <c r="R112" s="37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ht="12.75" customHeight="1">
      <c r="A113" s="8"/>
      <c r="B113" s="8"/>
      <c r="C113" s="8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37"/>
      <c r="R113" s="37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ht="12.75" customHeight="1">
      <c r="A114" s="8"/>
      <c r="B114" s="8"/>
      <c r="C114" s="8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37"/>
      <c r="R114" s="37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ht="12.75" customHeight="1">
      <c r="A115" s="8"/>
      <c r="B115" s="8"/>
      <c r="C115" s="8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  <c r="Q115" s="37"/>
      <c r="R115" s="37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ht="12.75" customHeight="1">
      <c r="A116" s="8"/>
      <c r="B116" s="8"/>
      <c r="C116" s="8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37"/>
      <c r="R116" s="37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ht="12.75" customHeight="1">
      <c r="A117" s="8"/>
      <c r="B117" s="8"/>
      <c r="C117" s="8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  <c r="Q117" s="37"/>
      <c r="R117" s="37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ht="12.75" customHeight="1">
      <c r="A118" s="8"/>
      <c r="B118" s="8"/>
      <c r="C118" s="8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37"/>
      <c r="R118" s="37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ht="12.75" customHeight="1">
      <c r="A119" s="8"/>
      <c r="B119" s="8"/>
      <c r="C119" s="8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  <c r="Q119" s="37"/>
      <c r="R119" s="37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ht="12.75" customHeight="1">
      <c r="A120" s="8"/>
      <c r="B120" s="8"/>
      <c r="C120" s="8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37"/>
      <c r="R120" s="37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ht="12.75" customHeight="1">
      <c r="A121" s="8"/>
      <c r="B121" s="8"/>
      <c r="C121" s="8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37"/>
      <c r="R121" s="37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ht="12.75" customHeight="1">
      <c r="A122" s="8"/>
      <c r="B122" s="8"/>
      <c r="C122" s="8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37"/>
      <c r="R122" s="37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ht="12.75" customHeight="1">
      <c r="A123" s="8"/>
      <c r="B123" s="8"/>
      <c r="C123" s="8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37"/>
      <c r="R123" s="37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ht="12.75" customHeight="1">
      <c r="A124" s="8"/>
      <c r="B124" s="8"/>
      <c r="C124" s="8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37"/>
      <c r="R124" s="37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ht="12.75" customHeight="1">
      <c r="A125" s="8"/>
      <c r="B125" s="8"/>
      <c r="C125" s="8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  <c r="Q125" s="37"/>
      <c r="R125" s="37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ht="12.75" customHeight="1">
      <c r="A126" s="8"/>
      <c r="B126" s="8"/>
      <c r="C126" s="8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37"/>
      <c r="R126" s="37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ht="12.75" customHeight="1">
      <c r="A127" s="8"/>
      <c r="B127" s="8"/>
      <c r="C127" s="8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  <c r="Q127" s="37"/>
      <c r="R127" s="37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ht="12.75" customHeight="1">
      <c r="A128" s="8"/>
      <c r="B128" s="8"/>
      <c r="C128" s="8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37"/>
      <c r="R128" s="37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ht="12.75" customHeight="1">
      <c r="A129" s="8"/>
      <c r="B129" s="8"/>
      <c r="C129" s="8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  <c r="Q129" s="37"/>
      <c r="R129" s="37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ht="12.75" customHeight="1">
      <c r="A130" s="8"/>
      <c r="B130" s="8"/>
      <c r="C130" s="8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37"/>
      <c r="R130" s="37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ht="12.75" customHeight="1">
      <c r="A131" s="8"/>
      <c r="B131" s="8"/>
      <c r="C131" s="8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37"/>
      <c r="R131" s="37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ht="12.75" customHeight="1">
      <c r="A132" s="8"/>
      <c r="B132" s="8"/>
      <c r="C132" s="8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37"/>
      <c r="R132" s="3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ht="12.75" customHeight="1">
      <c r="A133" s="8"/>
      <c r="B133" s="8"/>
      <c r="C133" s="8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37"/>
      <c r="R133" s="3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ht="12.75" customHeight="1">
      <c r="A134" s="8"/>
      <c r="B134" s="8"/>
      <c r="C134" s="8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37"/>
      <c r="R134" s="3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ht="12.75" customHeight="1">
      <c r="A135" s="8"/>
      <c r="B135" s="8"/>
      <c r="C135" s="8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  <c r="Q135" s="37"/>
      <c r="R135" s="3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ht="12.75" customHeight="1">
      <c r="A136" s="8"/>
      <c r="B136" s="8"/>
      <c r="C136" s="8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37"/>
      <c r="R136" s="3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ht="12.75" customHeight="1">
      <c r="A137" s="8"/>
      <c r="B137" s="8"/>
      <c r="C137" s="8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7"/>
      <c r="Q137" s="37"/>
      <c r="R137" s="3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ht="12.75" customHeight="1">
      <c r="A138" s="8"/>
      <c r="B138" s="8"/>
      <c r="C138" s="8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37"/>
      <c r="R138" s="37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ht="12.75" customHeight="1">
      <c r="A139" s="8"/>
      <c r="B139" s="8"/>
      <c r="C139" s="8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  <c r="Q139" s="37"/>
      <c r="R139" s="37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ht="12.75" customHeight="1">
      <c r="A140" s="8"/>
      <c r="B140" s="8"/>
      <c r="C140" s="8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37"/>
      <c r="R140" s="37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ht="12.75" customHeight="1">
      <c r="A141" s="8"/>
      <c r="B141" s="8"/>
      <c r="C141" s="8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37"/>
      <c r="R141" s="37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ht="12.75" customHeight="1">
      <c r="A142" s="8"/>
      <c r="B142" s="8"/>
      <c r="C142" s="8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37"/>
      <c r="R142" s="37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ht="12.75" customHeight="1">
      <c r="A143" s="8"/>
      <c r="B143" s="8"/>
      <c r="C143" s="8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37"/>
      <c r="R143" s="37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ht="12.75" customHeight="1">
      <c r="A144" s="8"/>
      <c r="B144" s="8"/>
      <c r="C144" s="8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37"/>
      <c r="R144" s="37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ht="12.75" customHeight="1">
      <c r="A145" s="8"/>
      <c r="B145" s="8"/>
      <c r="C145" s="8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37"/>
      <c r="R145" s="37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ht="12.75" customHeight="1">
      <c r="A146" s="8"/>
      <c r="B146" s="8"/>
      <c r="C146" s="8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37"/>
      <c r="R146" s="37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ht="12.75" customHeight="1">
      <c r="A147" s="8"/>
      <c r="B147" s="8"/>
      <c r="C147" s="8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  <c r="Q147" s="37"/>
      <c r="R147" s="37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ht="12.75" customHeight="1">
      <c r="A148" s="8"/>
      <c r="B148" s="8"/>
      <c r="C148" s="8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37"/>
      <c r="R148" s="37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ht="12.75" customHeight="1">
      <c r="A149" s="8"/>
      <c r="B149" s="8"/>
      <c r="C149" s="8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7"/>
      <c r="Q149" s="37"/>
      <c r="R149" s="37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ht="12.75" customHeight="1">
      <c r="A150" s="8"/>
      <c r="B150" s="8"/>
      <c r="C150" s="8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37"/>
      <c r="R150" s="37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ht="12.75" customHeight="1">
      <c r="A151" s="8"/>
      <c r="B151" s="8"/>
      <c r="C151" s="8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  <c r="Q151" s="37"/>
      <c r="R151" s="37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ht="12.75" customHeight="1">
      <c r="A152" s="8"/>
      <c r="B152" s="8"/>
      <c r="C152" s="8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  <c r="Q152" s="37"/>
      <c r="R152" s="37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ht="12.75" customHeight="1">
      <c r="A153" s="8"/>
      <c r="B153" s="8"/>
      <c r="C153" s="8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  <c r="Q153" s="37"/>
      <c r="R153" s="37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ht="12.75" customHeight="1">
      <c r="A154" s="8"/>
      <c r="B154" s="8"/>
      <c r="C154" s="8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  <c r="Q154" s="37"/>
      <c r="R154" s="37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ht="12.75" customHeight="1">
      <c r="A155" s="8"/>
      <c r="B155" s="8"/>
      <c r="C155" s="8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"/>
      <c r="Q155" s="37"/>
      <c r="R155" s="37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ht="12.75" customHeight="1">
      <c r="A156" s="8"/>
      <c r="B156" s="8"/>
      <c r="C156" s="8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37"/>
      <c r="R156" s="37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ht="12.75" customHeight="1">
      <c r="A157" s="8"/>
      <c r="B157" s="8"/>
      <c r="C157" s="8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37"/>
      <c r="R157" s="37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ht="12.75" customHeight="1">
      <c r="A158" s="8"/>
      <c r="B158" s="8"/>
      <c r="C158" s="8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  <c r="Q158" s="37"/>
      <c r="R158" s="37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ht="12.75" customHeight="1">
      <c r="A159" s="8"/>
      <c r="B159" s="8"/>
      <c r="C159" s="8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37"/>
      <c r="R159" s="37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ht="12.75" customHeight="1">
      <c r="A160" s="8"/>
      <c r="B160" s="8"/>
      <c r="C160" s="8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37"/>
      <c r="R160" s="37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ht="12.75" customHeight="1">
      <c r="A161" s="8"/>
      <c r="B161" s="8"/>
      <c r="C161" s="8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7"/>
      <c r="Q161" s="37"/>
      <c r="R161" s="37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ht="12.75" customHeight="1">
      <c r="A162" s="8"/>
      <c r="B162" s="8"/>
      <c r="C162" s="8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  <c r="Q162" s="37"/>
      <c r="R162" s="37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ht="12.75" customHeight="1">
      <c r="A163" s="8"/>
      <c r="B163" s="8"/>
      <c r="C163" s="8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7"/>
      <c r="Q163" s="37"/>
      <c r="R163" s="37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ht="12.75" customHeight="1">
      <c r="A164" s="8"/>
      <c r="B164" s="8"/>
      <c r="C164" s="8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/>
      <c r="Q164" s="37"/>
      <c r="R164" s="37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ht="12.75" customHeight="1">
      <c r="A165" s="8"/>
      <c r="B165" s="8"/>
      <c r="C165" s="8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7"/>
      <c r="Q165" s="37"/>
      <c r="R165" s="37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ht="12.75" customHeight="1">
      <c r="A166" s="8"/>
      <c r="B166" s="8"/>
      <c r="C166" s="8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7"/>
      <c r="Q166" s="37"/>
      <c r="R166" s="37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ht="12.75" customHeight="1">
      <c r="A167" s="8"/>
      <c r="B167" s="8"/>
      <c r="C167" s="8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37"/>
      <c r="R167" s="37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ht="12.75" customHeight="1">
      <c r="A168" s="8"/>
      <c r="B168" s="8"/>
      <c r="C168" s="8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7"/>
      <c r="Q168" s="37"/>
      <c r="R168" s="37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ht="12.75" customHeight="1">
      <c r="A169" s="8"/>
      <c r="B169" s="8"/>
      <c r="C169" s="8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7"/>
      <c r="Q169" s="37"/>
      <c r="R169" s="37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ht="12.75" customHeight="1">
      <c r="A170" s="8"/>
      <c r="B170" s="8"/>
      <c r="C170" s="8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7"/>
      <c r="Q170" s="37"/>
      <c r="R170" s="37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ht="12.75" customHeight="1">
      <c r="A171" s="8"/>
      <c r="B171" s="8"/>
      <c r="C171" s="8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7"/>
      <c r="Q171" s="37"/>
      <c r="R171" s="37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ht="12.75" customHeight="1">
      <c r="A172" s="8"/>
      <c r="B172" s="8"/>
      <c r="C172" s="8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7"/>
      <c r="Q172" s="37"/>
      <c r="R172" s="37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ht="12.75" customHeight="1">
      <c r="A173" s="8"/>
      <c r="B173" s="8"/>
      <c r="C173" s="8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7"/>
      <c r="Q173" s="37"/>
      <c r="R173" s="37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ht="12.75" customHeight="1">
      <c r="A174" s="8"/>
      <c r="B174" s="8"/>
      <c r="C174" s="8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7"/>
      <c r="Q174" s="37"/>
      <c r="R174" s="37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ht="12.75" customHeight="1">
      <c r="A175" s="8"/>
      <c r="B175" s="8"/>
      <c r="C175" s="8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7"/>
      <c r="Q175" s="37"/>
      <c r="R175" s="37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ht="12.75" customHeight="1">
      <c r="A176" s="8"/>
      <c r="B176" s="8"/>
      <c r="C176" s="8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7"/>
      <c r="Q176" s="37"/>
      <c r="R176" s="37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ht="12.75" customHeight="1">
      <c r="A177" s="8"/>
      <c r="B177" s="8"/>
      <c r="C177" s="8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7"/>
      <c r="Q177" s="37"/>
      <c r="R177" s="37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ht="12.75" customHeight="1">
      <c r="A178" s="8"/>
      <c r="B178" s="8"/>
      <c r="C178" s="8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7"/>
      <c r="Q178" s="37"/>
      <c r="R178" s="37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ht="12.75" customHeight="1">
      <c r="A179" s="8"/>
      <c r="B179" s="8"/>
      <c r="C179" s="8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7"/>
      <c r="Q179" s="37"/>
      <c r="R179" s="37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ht="12.75" customHeight="1">
      <c r="A180" s="8"/>
      <c r="B180" s="8"/>
      <c r="C180" s="8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7"/>
      <c r="Q180" s="37"/>
      <c r="R180" s="37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ht="12.75" customHeight="1">
      <c r="A181" s="8"/>
      <c r="B181" s="8"/>
      <c r="C181" s="8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7"/>
      <c r="Q181" s="37"/>
      <c r="R181" s="37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ht="12.75" customHeight="1">
      <c r="A182" s="8"/>
      <c r="B182" s="8"/>
      <c r="C182" s="8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7"/>
      <c r="Q182" s="37"/>
      <c r="R182" s="37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ht="12.75" customHeight="1">
      <c r="A183" s="8"/>
      <c r="B183" s="8"/>
      <c r="C183" s="8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7"/>
      <c r="Q183" s="37"/>
      <c r="R183" s="37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ht="12.75" customHeight="1">
      <c r="A184" s="8"/>
      <c r="B184" s="8"/>
      <c r="C184" s="8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7"/>
      <c r="Q184" s="37"/>
      <c r="R184" s="37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ht="12.75" customHeight="1">
      <c r="A185" s="8"/>
      <c r="B185" s="8"/>
      <c r="C185" s="8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7"/>
      <c r="Q185" s="37"/>
      <c r="R185" s="37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ht="12.75" customHeight="1">
      <c r="A186" s="8"/>
      <c r="B186" s="8"/>
      <c r="C186" s="8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7"/>
      <c r="Q186" s="37"/>
      <c r="R186" s="37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ht="12.75" customHeight="1">
      <c r="A187" s="8"/>
      <c r="B187" s="8"/>
      <c r="C187" s="8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7"/>
      <c r="Q187" s="37"/>
      <c r="R187" s="37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ht="12.75" customHeight="1">
      <c r="A188" s="8"/>
      <c r="B188" s="8"/>
      <c r="C188" s="8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7"/>
      <c r="Q188" s="37"/>
      <c r="R188" s="37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ht="12.75" customHeight="1">
      <c r="A189" s="8"/>
      <c r="B189" s="8"/>
      <c r="C189" s="8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7"/>
      <c r="Q189" s="37"/>
      <c r="R189" s="37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ht="12.75" customHeight="1">
      <c r="A190" s="8"/>
      <c r="B190" s="8"/>
      <c r="C190" s="8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7"/>
      <c r="Q190" s="37"/>
      <c r="R190" s="37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ht="12.75" customHeight="1">
      <c r="A191" s="8"/>
      <c r="B191" s="8"/>
      <c r="C191" s="8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7"/>
      <c r="Q191" s="37"/>
      <c r="R191" s="37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ht="12.75" customHeight="1">
      <c r="A192" s="8"/>
      <c r="B192" s="8"/>
      <c r="C192" s="8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7"/>
      <c r="Q192" s="37"/>
      <c r="R192" s="37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ht="12.75" customHeight="1">
      <c r="A193" s="8"/>
      <c r="B193" s="8"/>
      <c r="C193" s="8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7"/>
      <c r="R193" s="37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ht="12.75" customHeight="1">
      <c r="A194" s="8"/>
      <c r="B194" s="8"/>
      <c r="C194" s="8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37"/>
      <c r="R194" s="37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ht="12.75" customHeight="1">
      <c r="A195" s="8"/>
      <c r="B195" s="8"/>
      <c r="C195" s="8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7"/>
      <c r="Q195" s="37"/>
      <c r="R195" s="37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ht="12.75" customHeight="1">
      <c r="A196" s="8"/>
      <c r="B196" s="8"/>
      <c r="C196" s="8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7"/>
      <c r="Q196" s="37"/>
      <c r="R196" s="37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ht="12.75" customHeight="1">
      <c r="A197" s="8"/>
      <c r="B197" s="8"/>
      <c r="C197" s="8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7"/>
      <c r="Q197" s="37"/>
      <c r="R197" s="37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ht="12.75" customHeight="1">
      <c r="A198" s="8"/>
      <c r="B198" s="8"/>
      <c r="C198" s="8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7"/>
      <c r="Q198" s="37"/>
      <c r="R198" s="37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ht="12.75" customHeight="1">
      <c r="A199" s="8"/>
      <c r="B199" s="8"/>
      <c r="C199" s="8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7"/>
      <c r="Q199" s="37"/>
      <c r="R199" s="37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ht="12.75" customHeight="1">
      <c r="A200" s="8"/>
      <c r="B200" s="8"/>
      <c r="C200" s="8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7"/>
      <c r="Q200" s="37"/>
      <c r="R200" s="37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ht="12.75" customHeight="1">
      <c r="A201" s="8"/>
      <c r="B201" s="8"/>
      <c r="C201" s="8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7"/>
      <c r="Q201" s="37"/>
      <c r="R201" s="37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ht="12.75" customHeight="1">
      <c r="A202" s="8"/>
      <c r="B202" s="8"/>
      <c r="C202" s="8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7"/>
      <c r="Q202" s="37"/>
      <c r="R202" s="37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ht="12.75" customHeight="1">
      <c r="A203" s="8"/>
      <c r="B203" s="8"/>
      <c r="C203" s="8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7"/>
      <c r="Q203" s="37"/>
      <c r="R203" s="37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ht="12.75" customHeight="1">
      <c r="A204" s="8"/>
      <c r="B204" s="8"/>
      <c r="C204" s="8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7"/>
      <c r="Q204" s="37"/>
      <c r="R204" s="37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ht="12.75" customHeight="1">
      <c r="A205" s="8"/>
      <c r="B205" s="8"/>
      <c r="C205" s="8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7"/>
      <c r="Q205" s="37"/>
      <c r="R205" s="37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ht="12.75" customHeight="1">
      <c r="A206" s="8"/>
      <c r="B206" s="8"/>
      <c r="C206" s="8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7"/>
      <c r="Q206" s="37"/>
      <c r="R206" s="37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ht="12.75" customHeight="1">
      <c r="A207" s="8"/>
      <c r="B207" s="8"/>
      <c r="C207" s="8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7"/>
      <c r="Q207" s="37"/>
      <c r="R207" s="37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ht="12.75" customHeight="1">
      <c r="A208" s="8"/>
      <c r="B208" s="8"/>
      <c r="C208" s="8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7"/>
      <c r="Q208" s="37"/>
      <c r="R208" s="37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ht="12.75" customHeight="1">
      <c r="A209" s="8"/>
      <c r="B209" s="8"/>
      <c r="C209" s="8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7"/>
      <c r="Q209" s="37"/>
      <c r="R209" s="37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ht="12.75" customHeight="1">
      <c r="A210" s="8"/>
      <c r="B210" s="8"/>
      <c r="C210" s="8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7"/>
      <c r="Q210" s="37"/>
      <c r="R210" s="37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ht="12.75" customHeight="1">
      <c r="A211" s="8"/>
      <c r="B211" s="8"/>
      <c r="C211" s="8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7"/>
      <c r="Q211" s="37"/>
      <c r="R211" s="37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ht="12.75" customHeight="1">
      <c r="A212" s="8"/>
      <c r="B212" s="8"/>
      <c r="C212" s="8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7"/>
      <c r="Q212" s="37"/>
      <c r="R212" s="37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ht="12.75" customHeight="1">
      <c r="A213" s="8"/>
      <c r="B213" s="8"/>
      <c r="C213" s="8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7"/>
      <c r="Q213" s="37"/>
      <c r="R213" s="37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ht="12.75" customHeight="1">
      <c r="A214" s="8"/>
      <c r="B214" s="8"/>
      <c r="C214" s="8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7"/>
      <c r="Q214" s="37"/>
      <c r="R214" s="37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ht="12.75" customHeight="1">
      <c r="A215" s="8"/>
      <c r="B215" s="8"/>
      <c r="C215" s="8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7"/>
      <c r="Q215" s="37"/>
      <c r="R215" s="37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ht="12.75" customHeight="1">
      <c r="A216" s="8"/>
      <c r="B216" s="8"/>
      <c r="C216" s="8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7"/>
      <c r="Q216" s="37"/>
      <c r="R216" s="37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ht="12.75" customHeight="1">
      <c r="A217" s="8"/>
      <c r="B217" s="8"/>
      <c r="C217" s="8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  <c r="Q217" s="37"/>
      <c r="R217" s="37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ht="12.75" customHeight="1">
      <c r="A218" s="8"/>
      <c r="B218" s="8"/>
      <c r="C218" s="8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7"/>
      <c r="Q218" s="37"/>
      <c r="R218" s="37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ht="12.75" customHeight="1">
      <c r="A219" s="8"/>
      <c r="B219" s="8"/>
      <c r="C219" s="8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7"/>
      <c r="Q219" s="37"/>
      <c r="R219" s="37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ht="12.75" customHeight="1">
      <c r="A220" s="8"/>
      <c r="B220" s="8"/>
      <c r="C220" s="8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7"/>
      <c r="Q220" s="37"/>
      <c r="R220" s="37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ht="12.75" customHeight="1">
      <c r="A221" s="8"/>
      <c r="B221" s="8"/>
      <c r="C221" s="8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7"/>
      <c r="Q221" s="37"/>
      <c r="R221" s="37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ht="12.75" customHeight="1">
      <c r="A222" s="8"/>
      <c r="B222" s="8"/>
      <c r="C222" s="8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7"/>
      <c r="Q222" s="37"/>
      <c r="R222" s="37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ht="12.75" customHeight="1">
      <c r="A223" s="8"/>
      <c r="B223" s="8"/>
      <c r="C223" s="8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7"/>
      <c r="Q223" s="37"/>
      <c r="R223" s="37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ht="12.75" customHeight="1">
      <c r="A224" s="8"/>
      <c r="B224" s="8"/>
      <c r="C224" s="8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7"/>
      <c r="Q224" s="37"/>
      <c r="R224" s="37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ht="12.75" customHeight="1">
      <c r="A225" s="8"/>
      <c r="B225" s="8"/>
      <c r="C225" s="8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7"/>
      <c r="Q225" s="37"/>
      <c r="R225" s="37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ht="12.75" customHeight="1">
      <c r="A226" s="8"/>
      <c r="B226" s="8"/>
      <c r="C226" s="8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7"/>
      <c r="Q226" s="37"/>
      <c r="R226" s="37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</row>
    <row r="227" ht="12.75" customHeight="1">
      <c r="A227" s="8"/>
      <c r="B227" s="8"/>
      <c r="C227" s="8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7"/>
      <c r="Q227" s="37"/>
      <c r="R227" s="37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ht="12.75" customHeight="1">
      <c r="A228" s="8"/>
      <c r="B228" s="8"/>
      <c r="C228" s="8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7"/>
      <c r="Q228" s="37"/>
      <c r="R228" s="37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</row>
    <row r="229" ht="12.75" customHeight="1">
      <c r="A229" s="8"/>
      <c r="B229" s="8"/>
      <c r="C229" s="8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7"/>
      <c r="Q229" s="37"/>
      <c r="R229" s="37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</row>
    <row r="230" ht="12.75" customHeight="1">
      <c r="A230" s="8"/>
      <c r="B230" s="8"/>
      <c r="C230" s="8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7"/>
      <c r="Q230" s="37"/>
      <c r="R230" s="37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ht="12.75" customHeight="1">
      <c r="A231" s="8"/>
      <c r="B231" s="8"/>
      <c r="C231" s="8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7"/>
      <c r="Q231" s="37"/>
      <c r="R231" s="37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ht="12.75" customHeight="1">
      <c r="A232" s="8"/>
      <c r="B232" s="8"/>
      <c r="C232" s="8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7"/>
      <c r="Q232" s="37"/>
      <c r="R232" s="37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ht="12.75" customHeight="1">
      <c r="A233" s="8"/>
      <c r="B233" s="8"/>
      <c r="C233" s="8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7"/>
      <c r="Q233" s="37"/>
      <c r="R233" s="37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ht="12.75" customHeight="1">
      <c r="A234" s="8"/>
      <c r="B234" s="8"/>
      <c r="C234" s="8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7"/>
      <c r="Q234" s="37"/>
      <c r="R234" s="37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ht="12.75" customHeight="1">
      <c r="A235" s="8"/>
      <c r="B235" s="8"/>
      <c r="C235" s="8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7"/>
      <c r="Q235" s="37"/>
      <c r="R235" s="37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ht="12.75" customHeight="1">
      <c r="A236" s="8"/>
      <c r="B236" s="8"/>
      <c r="C236" s="8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7"/>
      <c r="Q236" s="37"/>
      <c r="R236" s="37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ht="12.75" customHeight="1">
      <c r="A237" s="8"/>
      <c r="B237" s="8"/>
      <c r="C237" s="8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7"/>
      <c r="Q237" s="37"/>
      <c r="R237" s="37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ht="12.75" customHeight="1">
      <c r="A238" s="8"/>
      <c r="B238" s="8"/>
      <c r="C238" s="8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7"/>
      <c r="Q238" s="37"/>
      <c r="R238" s="37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ht="12.75" customHeight="1">
      <c r="A239" s="8"/>
      <c r="B239" s="8"/>
      <c r="C239" s="8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7"/>
      <c r="Q239" s="37"/>
      <c r="R239" s="37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ht="12.75" customHeight="1">
      <c r="A240" s="8"/>
      <c r="B240" s="8"/>
      <c r="C240" s="8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7"/>
      <c r="Q240" s="37"/>
      <c r="R240" s="37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ht="12.75" customHeight="1">
      <c r="A241" s="8"/>
      <c r="B241" s="8"/>
      <c r="C241" s="8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7"/>
      <c r="Q241" s="37"/>
      <c r="R241" s="37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ht="12.75" customHeight="1">
      <c r="A242" s="8"/>
      <c r="B242" s="8"/>
      <c r="C242" s="8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7"/>
      <c r="Q242" s="37"/>
      <c r="R242" s="37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ht="12.75" customHeight="1">
      <c r="A243" s="8"/>
      <c r="B243" s="8"/>
      <c r="C243" s="8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7"/>
      <c r="Q243" s="37"/>
      <c r="R243" s="37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ht="12.75" customHeight="1">
      <c r="A244" s="8"/>
      <c r="B244" s="8"/>
      <c r="C244" s="8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7"/>
      <c r="Q244" s="37"/>
      <c r="R244" s="37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ht="12.75" customHeight="1">
      <c r="A245" s="8"/>
      <c r="B245" s="8"/>
      <c r="C245" s="8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7"/>
      <c r="Q245" s="37"/>
      <c r="R245" s="37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ht="12.75" customHeight="1">
      <c r="A246" s="8"/>
      <c r="B246" s="8"/>
      <c r="C246" s="8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7"/>
      <c r="Q246" s="37"/>
      <c r="R246" s="37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ht="12.75" customHeight="1">
      <c r="A247" s="8"/>
      <c r="B247" s="8"/>
      <c r="C247" s="8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7"/>
      <c r="Q247" s="37"/>
      <c r="R247" s="37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ht="12.75" customHeight="1">
      <c r="A248" s="8"/>
      <c r="B248" s="8"/>
      <c r="C248" s="8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7"/>
      <c r="Q248" s="37"/>
      <c r="R248" s="37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ht="12.75" customHeight="1">
      <c r="A249" s="8"/>
      <c r="B249" s="8"/>
      <c r="C249" s="8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7"/>
      <c r="Q249" s="37"/>
      <c r="R249" s="37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ht="12.75" customHeight="1">
      <c r="A250" s="8"/>
      <c r="B250" s="8"/>
      <c r="C250" s="8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7"/>
      <c r="Q250" s="37"/>
      <c r="R250" s="37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ht="12.75" customHeight="1">
      <c r="A251" s="8"/>
      <c r="B251" s="8"/>
      <c r="C251" s="8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7"/>
      <c r="Q251" s="37"/>
      <c r="R251" s="37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ht="12.75" customHeight="1">
      <c r="A252" s="8"/>
      <c r="B252" s="8"/>
      <c r="C252" s="8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7"/>
      <c r="Q252" s="37"/>
      <c r="R252" s="37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ht="12.75" customHeight="1">
      <c r="A253" s="8"/>
      <c r="B253" s="8"/>
      <c r="C253" s="8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7"/>
      <c r="Q253" s="37"/>
      <c r="R253" s="37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ht="12.75" customHeight="1">
      <c r="A254" s="8"/>
      <c r="B254" s="8"/>
      <c r="C254" s="8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7"/>
      <c r="Q254" s="37"/>
      <c r="R254" s="37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ht="12.75" customHeight="1">
      <c r="A255" s="8"/>
      <c r="B255" s="8"/>
      <c r="C255" s="8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7"/>
      <c r="Q255" s="37"/>
      <c r="R255" s="37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ht="12.75" customHeight="1">
      <c r="A256" s="8"/>
      <c r="B256" s="8"/>
      <c r="C256" s="8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7"/>
      <c r="Q256" s="37"/>
      <c r="R256" s="37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ht="12.75" customHeight="1">
      <c r="A257" s="8"/>
      <c r="B257" s="8"/>
      <c r="C257" s="8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7"/>
      <c r="Q257" s="37"/>
      <c r="R257" s="37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ht="12.75" customHeight="1">
      <c r="A258" s="8"/>
      <c r="B258" s="8"/>
      <c r="C258" s="8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7"/>
      <c r="Q258" s="37"/>
      <c r="R258" s="37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ht="12.75" customHeight="1">
      <c r="A259" s="8"/>
      <c r="B259" s="8"/>
      <c r="C259" s="8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7"/>
      <c r="Q259" s="37"/>
      <c r="R259" s="37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ht="12.75" customHeight="1">
      <c r="A260" s="8"/>
      <c r="B260" s="8"/>
      <c r="C260" s="8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7"/>
      <c r="Q260" s="37"/>
      <c r="R260" s="37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ht="12.75" customHeight="1">
      <c r="A261" s="8"/>
      <c r="B261" s="8"/>
      <c r="C261" s="8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7"/>
      <c r="Q261" s="37"/>
      <c r="R261" s="37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ht="12.75" customHeight="1">
      <c r="A262" s="8"/>
      <c r="B262" s="8"/>
      <c r="C262" s="8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7"/>
      <c r="Q262" s="37"/>
      <c r="R262" s="37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ht="12.75" customHeight="1">
      <c r="A263" s="8"/>
      <c r="B263" s="8"/>
      <c r="C263" s="8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7"/>
      <c r="Q263" s="37"/>
      <c r="R263" s="37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ht="12.75" customHeight="1">
      <c r="A264" s="8"/>
      <c r="B264" s="8"/>
      <c r="C264" s="8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7"/>
      <c r="Q264" s="37"/>
      <c r="R264" s="37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ht="12.75" customHeight="1">
      <c r="A265" s="8"/>
      <c r="B265" s="8"/>
      <c r="C265" s="8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7"/>
      <c r="Q265" s="37"/>
      <c r="R265" s="37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ht="12.75" customHeight="1">
      <c r="A266" s="8"/>
      <c r="B266" s="8"/>
      <c r="C266" s="8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7"/>
      <c r="Q266" s="37"/>
      <c r="R266" s="37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ht="12.75" customHeight="1">
      <c r="A267" s="8"/>
      <c r="B267" s="8"/>
      <c r="C267" s="8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7"/>
      <c r="Q267" s="37"/>
      <c r="R267" s="37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ht="12.75" customHeight="1">
      <c r="A268" s="8"/>
      <c r="B268" s="8"/>
      <c r="C268" s="8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7"/>
      <c r="Q268" s="37"/>
      <c r="R268" s="37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ht="12.75" customHeight="1">
      <c r="A269" s="8"/>
      <c r="B269" s="8"/>
      <c r="C269" s="8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7"/>
      <c r="Q269" s="37"/>
      <c r="R269" s="37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ht="12.75" customHeight="1">
      <c r="A270" s="8"/>
      <c r="B270" s="8"/>
      <c r="C270" s="8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7"/>
      <c r="Q270" s="37"/>
      <c r="R270" s="37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ht="12.75" customHeight="1">
      <c r="A271" s="8"/>
      <c r="B271" s="8"/>
      <c r="C271" s="8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7"/>
      <c r="Q271" s="37"/>
      <c r="R271" s="37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ht="12.75" customHeight="1">
      <c r="A272" s="8"/>
      <c r="B272" s="8"/>
      <c r="C272" s="8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7"/>
      <c r="Q272" s="37"/>
      <c r="R272" s="37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ht="12.75" customHeight="1">
      <c r="A273" s="8"/>
      <c r="B273" s="8"/>
      <c r="C273" s="8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7"/>
      <c r="Q273" s="37"/>
      <c r="R273" s="37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ht="12.75" customHeight="1">
      <c r="A274" s="8"/>
      <c r="B274" s="8"/>
      <c r="C274" s="8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7"/>
      <c r="Q274" s="37"/>
      <c r="R274" s="37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ht="12.75" customHeight="1">
      <c r="A275" s="8"/>
      <c r="B275" s="8"/>
      <c r="C275" s="8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7"/>
      <c r="Q275" s="37"/>
      <c r="R275" s="37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ht="12.75" customHeight="1">
      <c r="A276" s="8"/>
      <c r="B276" s="8"/>
      <c r="C276" s="8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7"/>
      <c r="Q276" s="37"/>
      <c r="R276" s="37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ht="12.75" customHeight="1">
      <c r="A277" s="8"/>
      <c r="B277" s="8"/>
      <c r="C277" s="8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7"/>
      <c r="Q277" s="37"/>
      <c r="R277" s="37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ht="12.75" customHeight="1">
      <c r="A278" s="8"/>
      <c r="B278" s="8"/>
      <c r="C278" s="8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7"/>
      <c r="Q278" s="37"/>
      <c r="R278" s="37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ht="12.75" customHeight="1">
      <c r="A279" s="8"/>
      <c r="B279" s="8"/>
      <c r="C279" s="8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7"/>
      <c r="Q279" s="37"/>
      <c r="R279" s="37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ht="12.75" customHeight="1">
      <c r="A280" s="8"/>
      <c r="B280" s="8"/>
      <c r="C280" s="8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7"/>
      <c r="Q280" s="37"/>
      <c r="R280" s="37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ht="12.75" customHeight="1">
      <c r="A281" s="8"/>
      <c r="B281" s="8"/>
      <c r="C281" s="8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7"/>
      <c r="Q281" s="37"/>
      <c r="R281" s="37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ht="12.75" customHeight="1">
      <c r="A282" s="8"/>
      <c r="B282" s="8"/>
      <c r="C282" s="8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7"/>
      <c r="Q282" s="37"/>
      <c r="R282" s="37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ht="12.75" customHeight="1">
      <c r="A283" s="8"/>
      <c r="B283" s="8"/>
      <c r="C283" s="8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7"/>
      <c r="Q283" s="37"/>
      <c r="R283" s="37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ht="12.75" customHeight="1">
      <c r="A284" s="8"/>
      <c r="B284" s="8"/>
      <c r="C284" s="8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7"/>
      <c r="Q284" s="37"/>
      <c r="R284" s="37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ht="12.75" customHeight="1">
      <c r="A285" s="8"/>
      <c r="B285" s="8"/>
      <c r="C285" s="8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7"/>
      <c r="Q285" s="37"/>
      <c r="R285" s="37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ht="12.75" customHeight="1">
      <c r="A286" s="8"/>
      <c r="B286" s="8"/>
      <c r="C286" s="8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7"/>
      <c r="Q286" s="37"/>
      <c r="R286" s="37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ht="12.75" customHeight="1">
      <c r="A287" s="8"/>
      <c r="B287" s="8"/>
      <c r="C287" s="8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  <c r="Q287" s="37"/>
      <c r="R287" s="37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ht="12.75" customHeight="1">
      <c r="A288" s="8"/>
      <c r="B288" s="8"/>
      <c r="C288" s="8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7"/>
      <c r="Q288" s="37"/>
      <c r="R288" s="37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ht="12.75" customHeight="1">
      <c r="A289" s="8"/>
      <c r="B289" s="8"/>
      <c r="C289" s="8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7"/>
      <c r="Q289" s="37"/>
      <c r="R289" s="37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ht="12.75" customHeight="1">
      <c r="A290" s="8"/>
      <c r="B290" s="8"/>
      <c r="C290" s="8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7"/>
      <c r="Q290" s="37"/>
      <c r="R290" s="37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ht="12.75" customHeight="1">
      <c r="A291" s="8"/>
      <c r="B291" s="8"/>
      <c r="C291" s="8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7"/>
      <c r="Q291" s="37"/>
      <c r="R291" s="37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ht="12.75" customHeight="1">
      <c r="A292" s="8"/>
      <c r="B292" s="8"/>
      <c r="C292" s="8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7"/>
      <c r="Q292" s="37"/>
      <c r="R292" s="37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ht="12.75" customHeight="1">
      <c r="A293" s="8"/>
      <c r="B293" s="8"/>
      <c r="C293" s="8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7"/>
      <c r="Q293" s="37"/>
      <c r="R293" s="37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ht="12.75" customHeight="1">
      <c r="A294" s="8"/>
      <c r="B294" s="8"/>
      <c r="C294" s="8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7"/>
      <c r="Q294" s="37"/>
      <c r="R294" s="37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ht="12.75" customHeight="1">
      <c r="A295" s="8"/>
      <c r="B295" s="8"/>
      <c r="C295" s="8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7"/>
      <c r="Q295" s="37"/>
      <c r="R295" s="37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ht="12.75" customHeight="1">
      <c r="A296" s="8"/>
      <c r="B296" s="8"/>
      <c r="C296" s="8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7"/>
      <c r="Q296" s="37"/>
      <c r="R296" s="37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ht="12.75" customHeight="1">
      <c r="A297" s="8"/>
      <c r="B297" s="8"/>
      <c r="C297" s="8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7"/>
      <c r="Q297" s="37"/>
      <c r="R297" s="37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ht="12.75" customHeight="1">
      <c r="A298" s="8"/>
      <c r="B298" s="8"/>
      <c r="C298" s="8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7"/>
      <c r="Q298" s="37"/>
      <c r="R298" s="37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ht="12.75" customHeight="1">
      <c r="A299" s="8"/>
      <c r="B299" s="8"/>
      <c r="C299" s="8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7"/>
      <c r="Q299" s="37"/>
      <c r="R299" s="37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ht="12.75" customHeight="1">
      <c r="A300" s="8"/>
      <c r="B300" s="8"/>
      <c r="C300" s="8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7"/>
      <c r="Q300" s="37"/>
      <c r="R300" s="37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ht="12.75" customHeight="1">
      <c r="A301" s="8"/>
      <c r="B301" s="8"/>
      <c r="C301" s="8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7"/>
      <c r="Q301" s="37"/>
      <c r="R301" s="37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ht="12.75" customHeight="1">
      <c r="A302" s="8"/>
      <c r="B302" s="8"/>
      <c r="C302" s="8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7"/>
      <c r="Q302" s="37"/>
      <c r="R302" s="37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ht="12.75" customHeight="1">
      <c r="A303" s="8"/>
      <c r="B303" s="8"/>
      <c r="C303" s="8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7"/>
      <c r="Q303" s="37"/>
      <c r="R303" s="37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ht="12.75" customHeight="1">
      <c r="A304" s="8"/>
      <c r="B304" s="8"/>
      <c r="C304" s="8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7"/>
      <c r="Q304" s="37"/>
      <c r="R304" s="37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ht="12.75" customHeight="1">
      <c r="A305" s="8"/>
      <c r="B305" s="8"/>
      <c r="C305" s="8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7"/>
      <c r="Q305" s="37"/>
      <c r="R305" s="37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ht="12.75" customHeight="1">
      <c r="A306" s="8"/>
      <c r="B306" s="8"/>
      <c r="C306" s="8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7"/>
      <c r="Q306" s="37"/>
      <c r="R306" s="37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ht="12.75" customHeight="1">
      <c r="A307" s="8"/>
      <c r="B307" s="8"/>
      <c r="C307" s="8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7"/>
      <c r="Q307" s="37"/>
      <c r="R307" s="37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ht="12.75" customHeight="1">
      <c r="A308" s="8"/>
      <c r="B308" s="8"/>
      <c r="C308" s="8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7"/>
      <c r="Q308" s="37"/>
      <c r="R308" s="37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ht="12.75" customHeight="1">
      <c r="A309" s="8"/>
      <c r="B309" s="8"/>
      <c r="C309" s="8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7"/>
      <c r="Q309" s="37"/>
      <c r="R309" s="37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ht="12.75" customHeight="1">
      <c r="A310" s="8"/>
      <c r="B310" s="8"/>
      <c r="C310" s="8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7"/>
      <c r="Q310" s="37"/>
      <c r="R310" s="37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ht="12.75" customHeight="1">
      <c r="A311" s="8"/>
      <c r="B311" s="8"/>
      <c r="C311" s="8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7"/>
      <c r="Q311" s="37"/>
      <c r="R311" s="37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ht="12.75" customHeight="1">
      <c r="A312" s="8"/>
      <c r="B312" s="8"/>
      <c r="C312" s="8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7"/>
      <c r="Q312" s="37"/>
      <c r="R312" s="37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ht="12.75" customHeight="1">
      <c r="A313" s="8"/>
      <c r="B313" s="8"/>
      <c r="C313" s="8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7"/>
      <c r="Q313" s="37"/>
      <c r="R313" s="37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ht="12.75" customHeight="1">
      <c r="A314" s="8"/>
      <c r="B314" s="8"/>
      <c r="C314" s="8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7"/>
      <c r="Q314" s="37"/>
      <c r="R314" s="37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ht="12.75" customHeight="1">
      <c r="A315" s="8"/>
      <c r="B315" s="8"/>
      <c r="C315" s="8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7"/>
      <c r="Q315" s="37"/>
      <c r="R315" s="37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ht="12.75" customHeight="1">
      <c r="A316" s="8"/>
      <c r="B316" s="8"/>
      <c r="C316" s="8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7"/>
      <c r="Q316" s="37"/>
      <c r="R316" s="37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ht="12.75" customHeight="1">
      <c r="A317" s="8"/>
      <c r="B317" s="8"/>
      <c r="C317" s="8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7"/>
      <c r="Q317" s="37"/>
      <c r="R317" s="37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ht="12.75" customHeight="1">
      <c r="A318" s="8"/>
      <c r="B318" s="8"/>
      <c r="C318" s="8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7"/>
      <c r="Q318" s="37"/>
      <c r="R318" s="37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ht="12.75" customHeight="1">
      <c r="A319" s="8"/>
      <c r="B319" s="8"/>
      <c r="C319" s="8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7"/>
      <c r="Q319" s="37"/>
      <c r="R319" s="37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ht="12.75" customHeight="1">
      <c r="A320" s="8"/>
      <c r="B320" s="8"/>
      <c r="C320" s="8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7"/>
      <c r="Q320" s="37"/>
      <c r="R320" s="37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ht="12.75" customHeight="1">
      <c r="A321" s="8"/>
      <c r="B321" s="8"/>
      <c r="C321" s="8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7"/>
      <c r="Q321" s="37"/>
      <c r="R321" s="37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ht="12.75" customHeight="1">
      <c r="A322" s="8"/>
      <c r="B322" s="8"/>
      <c r="C322" s="8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7"/>
      <c r="Q322" s="37"/>
      <c r="R322" s="37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ht="12.75" customHeight="1">
      <c r="A323" s="8"/>
      <c r="B323" s="8"/>
      <c r="C323" s="8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7"/>
      <c r="Q323" s="37"/>
      <c r="R323" s="37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ht="12.75" customHeight="1">
      <c r="A324" s="8"/>
      <c r="B324" s="8"/>
      <c r="C324" s="8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7"/>
      <c r="Q324" s="37"/>
      <c r="R324" s="37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ht="12.75" customHeight="1">
      <c r="A325" s="8"/>
      <c r="B325" s="8"/>
      <c r="C325" s="8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7"/>
      <c r="Q325" s="37"/>
      <c r="R325" s="37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ht="12.75" customHeight="1">
      <c r="A326" s="8"/>
      <c r="B326" s="8"/>
      <c r="C326" s="8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7"/>
      <c r="Q326" s="37"/>
      <c r="R326" s="37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ht="12.75" customHeight="1">
      <c r="A327" s="8"/>
      <c r="B327" s="8"/>
      <c r="C327" s="8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7"/>
      <c r="Q327" s="37"/>
      <c r="R327" s="37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ht="12.75" customHeight="1">
      <c r="A328" s="8"/>
      <c r="B328" s="8"/>
      <c r="C328" s="8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7"/>
      <c r="Q328" s="37"/>
      <c r="R328" s="37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ht="12.75" customHeight="1">
      <c r="A329" s="8"/>
      <c r="B329" s="8"/>
      <c r="C329" s="8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7"/>
      <c r="Q329" s="37"/>
      <c r="R329" s="37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ht="12.75" customHeight="1">
      <c r="A330" s="8"/>
      <c r="B330" s="8"/>
      <c r="C330" s="8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7"/>
      <c r="Q330" s="37"/>
      <c r="R330" s="37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ht="12.75" customHeight="1">
      <c r="A331" s="8"/>
      <c r="B331" s="8"/>
      <c r="C331" s="8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7"/>
      <c r="Q331" s="37"/>
      <c r="R331" s="37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ht="12.75" customHeight="1">
      <c r="A332" s="8"/>
      <c r="B332" s="8"/>
      <c r="C332" s="8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7"/>
      <c r="Q332" s="37"/>
      <c r="R332" s="37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ht="12.75" customHeight="1">
      <c r="A333" s="8"/>
      <c r="B333" s="8"/>
      <c r="C333" s="8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7"/>
      <c r="Q333" s="37"/>
      <c r="R333" s="37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ht="12.75" customHeight="1">
      <c r="A334" s="8"/>
      <c r="B334" s="8"/>
      <c r="C334" s="8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7"/>
      <c r="Q334" s="37"/>
      <c r="R334" s="37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ht="12.75" customHeight="1">
      <c r="A335" s="8"/>
      <c r="B335" s="8"/>
      <c r="C335" s="8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7"/>
      <c r="Q335" s="37"/>
      <c r="R335" s="37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ht="12.75" customHeight="1">
      <c r="A336" s="8"/>
      <c r="B336" s="8"/>
      <c r="C336" s="8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7"/>
      <c r="Q336" s="37"/>
      <c r="R336" s="37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ht="12.75" customHeight="1">
      <c r="A337" s="8"/>
      <c r="B337" s="8"/>
      <c r="C337" s="8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7"/>
      <c r="Q337" s="37"/>
      <c r="R337" s="37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ht="12.75" customHeight="1">
      <c r="A338" s="8"/>
      <c r="B338" s="8"/>
      <c r="C338" s="8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7"/>
      <c r="Q338" s="37"/>
      <c r="R338" s="37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ht="12.75" customHeight="1">
      <c r="A339" s="8"/>
      <c r="B339" s="8"/>
      <c r="C339" s="8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7"/>
      <c r="Q339" s="37"/>
      <c r="R339" s="37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ht="12.75" customHeight="1">
      <c r="A340" s="8"/>
      <c r="B340" s="8"/>
      <c r="C340" s="8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7"/>
      <c r="Q340" s="37"/>
      <c r="R340" s="37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ht="12.75" customHeight="1">
      <c r="A341" s="8"/>
      <c r="B341" s="8"/>
      <c r="C341" s="8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7"/>
      <c r="Q341" s="37"/>
      <c r="R341" s="37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ht="12.75" customHeight="1">
      <c r="A342" s="8"/>
      <c r="B342" s="8"/>
      <c r="C342" s="8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7"/>
      <c r="Q342" s="37"/>
      <c r="R342" s="37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ht="12.75" customHeight="1">
      <c r="A343" s="8"/>
      <c r="B343" s="8"/>
      <c r="C343" s="8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7"/>
      <c r="Q343" s="37"/>
      <c r="R343" s="37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ht="12.75" customHeight="1">
      <c r="A344" s="8"/>
      <c r="B344" s="8"/>
      <c r="C344" s="8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7"/>
      <c r="Q344" s="37"/>
      <c r="R344" s="37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ht="12.75" customHeight="1">
      <c r="A345" s="8"/>
      <c r="B345" s="8"/>
      <c r="C345" s="8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7"/>
      <c r="Q345" s="37"/>
      <c r="R345" s="37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ht="12.75" customHeight="1">
      <c r="A346" s="8"/>
      <c r="B346" s="8"/>
      <c r="C346" s="8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7"/>
      <c r="Q346" s="37"/>
      <c r="R346" s="37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ht="12.75" customHeight="1">
      <c r="A347" s="8"/>
      <c r="B347" s="8"/>
      <c r="C347" s="8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7"/>
      <c r="Q347" s="37"/>
      <c r="R347" s="37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ht="12.75" customHeight="1">
      <c r="A348" s="8"/>
      <c r="B348" s="8"/>
      <c r="C348" s="8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7"/>
      <c r="Q348" s="37"/>
      <c r="R348" s="37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ht="12.75" customHeight="1">
      <c r="A349" s="8"/>
      <c r="B349" s="8"/>
      <c r="C349" s="8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7"/>
      <c r="Q349" s="37"/>
      <c r="R349" s="37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ht="12.75" customHeight="1">
      <c r="A350" s="8"/>
      <c r="B350" s="8"/>
      <c r="C350" s="8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7"/>
      <c r="Q350" s="37"/>
      <c r="R350" s="37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ht="12.75" customHeight="1">
      <c r="A351" s="8"/>
      <c r="B351" s="8"/>
      <c r="C351" s="8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7"/>
      <c r="Q351" s="37"/>
      <c r="R351" s="37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ht="12.75" customHeight="1">
      <c r="A352" s="8"/>
      <c r="B352" s="8"/>
      <c r="C352" s="8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7"/>
      <c r="Q352" s="37"/>
      <c r="R352" s="37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ht="12.75" customHeight="1">
      <c r="A353" s="8"/>
      <c r="B353" s="8"/>
      <c r="C353" s="8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7"/>
      <c r="Q353" s="37"/>
      <c r="R353" s="37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ht="12.75" customHeight="1">
      <c r="A354" s="8"/>
      <c r="B354" s="8"/>
      <c r="C354" s="8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7"/>
      <c r="Q354" s="37"/>
      <c r="R354" s="37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ht="12.75" customHeight="1">
      <c r="A355" s="8"/>
      <c r="B355" s="8"/>
      <c r="C355" s="8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7"/>
      <c r="Q355" s="37"/>
      <c r="R355" s="37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ht="12.75" customHeight="1">
      <c r="A356" s="8"/>
      <c r="B356" s="8"/>
      <c r="C356" s="8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7"/>
      <c r="Q356" s="37"/>
      <c r="R356" s="37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ht="12.75" customHeight="1">
      <c r="A357" s="8"/>
      <c r="B357" s="8"/>
      <c r="C357" s="8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  <c r="Q357" s="37"/>
      <c r="R357" s="37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ht="12.75" customHeight="1">
      <c r="A358" s="8"/>
      <c r="B358" s="8"/>
      <c r="C358" s="8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7"/>
      <c r="Q358" s="37"/>
      <c r="R358" s="37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ht="12.75" customHeight="1">
      <c r="A359" s="8"/>
      <c r="B359" s="8"/>
      <c r="C359" s="8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7"/>
      <c r="Q359" s="37"/>
      <c r="R359" s="37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ht="12.75" customHeight="1">
      <c r="A360" s="8"/>
      <c r="B360" s="8"/>
      <c r="C360" s="8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7"/>
      <c r="Q360" s="37"/>
      <c r="R360" s="37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ht="12.75" customHeight="1">
      <c r="A361" s="8"/>
      <c r="B361" s="8"/>
      <c r="C361" s="8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7"/>
      <c r="Q361" s="37"/>
      <c r="R361" s="37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ht="12.75" customHeight="1">
      <c r="A362" s="8"/>
      <c r="B362" s="8"/>
      <c r="C362" s="8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7"/>
      <c r="Q362" s="37"/>
      <c r="R362" s="37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ht="12.75" customHeight="1">
      <c r="A363" s="8"/>
      <c r="B363" s="8"/>
      <c r="C363" s="8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7"/>
      <c r="Q363" s="37"/>
      <c r="R363" s="37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ht="12.75" customHeight="1">
      <c r="A364" s="8"/>
      <c r="B364" s="8"/>
      <c r="C364" s="8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7"/>
      <c r="Q364" s="37"/>
      <c r="R364" s="37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ht="12.75" customHeight="1">
      <c r="A365" s="8"/>
      <c r="B365" s="8"/>
      <c r="C365" s="8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7"/>
      <c r="Q365" s="37"/>
      <c r="R365" s="37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ht="12.75" customHeight="1">
      <c r="A366" s="8"/>
      <c r="B366" s="8"/>
      <c r="C366" s="8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7"/>
      <c r="Q366" s="37"/>
      <c r="R366" s="37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ht="12.75" customHeight="1">
      <c r="A367" s="8"/>
      <c r="B367" s="8"/>
      <c r="C367" s="8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7"/>
      <c r="Q367" s="37"/>
      <c r="R367" s="37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ht="12.75" customHeight="1">
      <c r="A368" s="8"/>
      <c r="B368" s="8"/>
      <c r="C368" s="8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7"/>
      <c r="Q368" s="37"/>
      <c r="R368" s="37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ht="12.75" customHeight="1">
      <c r="A369" s="8"/>
      <c r="B369" s="8"/>
      <c r="C369" s="8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7"/>
      <c r="Q369" s="37"/>
      <c r="R369" s="37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ht="12.75" customHeight="1">
      <c r="A370" s="8"/>
      <c r="B370" s="8"/>
      <c r="C370" s="8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7"/>
      <c r="Q370" s="37"/>
      <c r="R370" s="37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ht="12.75" customHeight="1">
      <c r="A371" s="8"/>
      <c r="B371" s="8"/>
      <c r="C371" s="8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7"/>
      <c r="Q371" s="37"/>
      <c r="R371" s="37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ht="12.75" customHeight="1">
      <c r="A372" s="8"/>
      <c r="B372" s="8"/>
      <c r="C372" s="8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7"/>
      <c r="Q372" s="37"/>
      <c r="R372" s="37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ht="12.75" customHeight="1">
      <c r="A373" s="8"/>
      <c r="B373" s="8"/>
      <c r="C373" s="8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7"/>
      <c r="Q373" s="37"/>
      <c r="R373" s="37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ht="12.75" customHeight="1">
      <c r="A374" s="8"/>
      <c r="B374" s="8"/>
      <c r="C374" s="8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7"/>
      <c r="Q374" s="37"/>
      <c r="R374" s="37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ht="12.75" customHeight="1">
      <c r="A375" s="8"/>
      <c r="B375" s="8"/>
      <c r="C375" s="8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7"/>
      <c r="Q375" s="37"/>
      <c r="R375" s="37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ht="12.75" customHeight="1">
      <c r="A376" s="8"/>
      <c r="B376" s="8"/>
      <c r="C376" s="8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7"/>
      <c r="Q376" s="37"/>
      <c r="R376" s="37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ht="12.75" customHeight="1">
      <c r="A377" s="8"/>
      <c r="B377" s="8"/>
      <c r="C377" s="8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7"/>
      <c r="Q377" s="37"/>
      <c r="R377" s="37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ht="12.75" customHeight="1">
      <c r="A378" s="8"/>
      <c r="B378" s="8"/>
      <c r="C378" s="8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7"/>
      <c r="Q378" s="37"/>
      <c r="R378" s="37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ht="12.75" customHeight="1">
      <c r="A379" s="8"/>
      <c r="B379" s="8"/>
      <c r="C379" s="8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7"/>
      <c r="Q379" s="37"/>
      <c r="R379" s="37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ht="12.75" customHeight="1">
      <c r="A380" s="8"/>
      <c r="B380" s="8"/>
      <c r="C380" s="8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7"/>
      <c r="Q380" s="37"/>
      <c r="R380" s="37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ht="12.75" customHeight="1">
      <c r="A381" s="8"/>
      <c r="B381" s="8"/>
      <c r="C381" s="8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7"/>
      <c r="Q381" s="37"/>
      <c r="R381" s="37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ht="12.75" customHeight="1">
      <c r="A382" s="8"/>
      <c r="B382" s="8"/>
      <c r="C382" s="8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7"/>
      <c r="Q382" s="37"/>
      <c r="R382" s="37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ht="12.75" customHeight="1">
      <c r="A383" s="8"/>
      <c r="B383" s="8"/>
      <c r="C383" s="8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7"/>
      <c r="Q383" s="37"/>
      <c r="R383" s="37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ht="12.75" customHeight="1">
      <c r="A384" s="8"/>
      <c r="B384" s="8"/>
      <c r="C384" s="8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7"/>
      <c r="Q384" s="37"/>
      <c r="R384" s="37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ht="12.75" customHeight="1">
      <c r="A385" s="8"/>
      <c r="B385" s="8"/>
      <c r="C385" s="8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7"/>
      <c r="Q385" s="37"/>
      <c r="R385" s="37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ht="12.75" customHeight="1">
      <c r="A386" s="8"/>
      <c r="B386" s="8"/>
      <c r="C386" s="8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7"/>
      <c r="Q386" s="37"/>
      <c r="R386" s="37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ht="12.75" customHeight="1">
      <c r="A387" s="8"/>
      <c r="B387" s="8"/>
      <c r="C387" s="8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7"/>
      <c r="Q387" s="37"/>
      <c r="R387" s="37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ht="12.75" customHeight="1">
      <c r="A388" s="8"/>
      <c r="B388" s="8"/>
      <c r="C388" s="8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7"/>
      <c r="Q388" s="37"/>
      <c r="R388" s="37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ht="12.75" customHeight="1">
      <c r="A389" s="8"/>
      <c r="B389" s="8"/>
      <c r="C389" s="8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7"/>
      <c r="Q389" s="37"/>
      <c r="R389" s="37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ht="12.75" customHeight="1">
      <c r="A390" s="8"/>
      <c r="B390" s="8"/>
      <c r="C390" s="8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7"/>
      <c r="Q390" s="37"/>
      <c r="R390" s="37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ht="12.75" customHeight="1">
      <c r="A391" s="8"/>
      <c r="B391" s="8"/>
      <c r="C391" s="8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7"/>
      <c r="Q391" s="37"/>
      <c r="R391" s="37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ht="12.75" customHeight="1">
      <c r="A392" s="8"/>
      <c r="B392" s="8"/>
      <c r="C392" s="8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7"/>
      <c r="Q392" s="37"/>
      <c r="R392" s="37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ht="12.75" customHeight="1">
      <c r="A393" s="8"/>
      <c r="B393" s="8"/>
      <c r="C393" s="8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7"/>
      <c r="Q393" s="37"/>
      <c r="R393" s="37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ht="12.75" customHeight="1">
      <c r="A394" s="8"/>
      <c r="B394" s="8"/>
      <c r="C394" s="8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7"/>
      <c r="Q394" s="37"/>
      <c r="R394" s="37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ht="12.75" customHeight="1">
      <c r="A395" s="8"/>
      <c r="B395" s="8"/>
      <c r="C395" s="8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7"/>
      <c r="Q395" s="37"/>
      <c r="R395" s="37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ht="12.75" customHeight="1">
      <c r="A396" s="8"/>
      <c r="B396" s="8"/>
      <c r="C396" s="8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7"/>
      <c r="Q396" s="37"/>
      <c r="R396" s="37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ht="12.75" customHeight="1">
      <c r="A397" s="8"/>
      <c r="B397" s="8"/>
      <c r="C397" s="8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7"/>
      <c r="Q397" s="37"/>
      <c r="R397" s="37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ht="12.75" customHeight="1">
      <c r="A398" s="8"/>
      <c r="B398" s="8"/>
      <c r="C398" s="8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7"/>
      <c r="Q398" s="37"/>
      <c r="R398" s="37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ht="12.75" customHeight="1">
      <c r="A399" s="8"/>
      <c r="B399" s="8"/>
      <c r="C399" s="8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7"/>
      <c r="Q399" s="37"/>
      <c r="R399" s="37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ht="12.75" customHeight="1">
      <c r="A400" s="8"/>
      <c r="B400" s="8"/>
      <c r="C400" s="8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7"/>
      <c r="Q400" s="37"/>
      <c r="R400" s="37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ht="12.75" customHeight="1">
      <c r="A401" s="8"/>
      <c r="B401" s="8"/>
      <c r="C401" s="8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7"/>
      <c r="Q401" s="37"/>
      <c r="R401" s="37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ht="12.75" customHeight="1">
      <c r="A402" s="8"/>
      <c r="B402" s="8"/>
      <c r="C402" s="8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7"/>
      <c r="Q402" s="37"/>
      <c r="R402" s="37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ht="12.75" customHeight="1">
      <c r="A403" s="8"/>
      <c r="B403" s="8"/>
      <c r="C403" s="8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7"/>
      <c r="Q403" s="37"/>
      <c r="R403" s="37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ht="12.75" customHeight="1">
      <c r="A404" s="8"/>
      <c r="B404" s="8"/>
      <c r="C404" s="8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7"/>
      <c r="Q404" s="37"/>
      <c r="R404" s="37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ht="12.75" customHeight="1">
      <c r="A405" s="8"/>
      <c r="B405" s="8"/>
      <c r="C405" s="8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7"/>
      <c r="Q405" s="37"/>
      <c r="R405" s="37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ht="12.75" customHeight="1">
      <c r="A406" s="8"/>
      <c r="B406" s="8"/>
      <c r="C406" s="8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7"/>
      <c r="Q406" s="37"/>
      <c r="R406" s="37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ht="12.75" customHeight="1">
      <c r="A407" s="8"/>
      <c r="B407" s="8"/>
      <c r="C407" s="8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7"/>
      <c r="Q407" s="37"/>
      <c r="R407" s="37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ht="12.75" customHeight="1">
      <c r="A408" s="8"/>
      <c r="B408" s="8"/>
      <c r="C408" s="8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7"/>
      <c r="Q408" s="37"/>
      <c r="R408" s="37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ht="12.75" customHeight="1">
      <c r="A409" s="8"/>
      <c r="B409" s="8"/>
      <c r="C409" s="8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7"/>
      <c r="Q409" s="37"/>
      <c r="R409" s="37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ht="12.75" customHeight="1">
      <c r="A410" s="8"/>
      <c r="B410" s="8"/>
      <c r="C410" s="8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7"/>
      <c r="Q410" s="37"/>
      <c r="R410" s="37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ht="12.75" customHeight="1">
      <c r="A411" s="8"/>
      <c r="B411" s="8"/>
      <c r="C411" s="8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7"/>
      <c r="Q411" s="37"/>
      <c r="R411" s="37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ht="12.75" customHeight="1">
      <c r="A412" s="8"/>
      <c r="B412" s="8"/>
      <c r="C412" s="8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7"/>
      <c r="Q412" s="37"/>
      <c r="R412" s="37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ht="12.75" customHeight="1">
      <c r="A413" s="8"/>
      <c r="B413" s="8"/>
      <c r="C413" s="8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7"/>
      <c r="Q413" s="37"/>
      <c r="R413" s="37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ht="12.75" customHeight="1">
      <c r="A414" s="8"/>
      <c r="B414" s="8"/>
      <c r="C414" s="8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7"/>
      <c r="Q414" s="37"/>
      <c r="R414" s="37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ht="12.75" customHeight="1">
      <c r="A415" s="8"/>
      <c r="B415" s="8"/>
      <c r="C415" s="8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7"/>
      <c r="Q415" s="37"/>
      <c r="R415" s="37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ht="12.75" customHeight="1">
      <c r="A416" s="8"/>
      <c r="B416" s="8"/>
      <c r="C416" s="8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7"/>
      <c r="Q416" s="37"/>
      <c r="R416" s="37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ht="12.75" customHeight="1">
      <c r="A417" s="8"/>
      <c r="B417" s="8"/>
      <c r="C417" s="8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7"/>
      <c r="Q417" s="37"/>
      <c r="R417" s="37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ht="12.75" customHeight="1">
      <c r="A418" s="8"/>
      <c r="B418" s="8"/>
      <c r="C418" s="8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7"/>
      <c r="Q418" s="37"/>
      <c r="R418" s="37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ht="12.75" customHeight="1">
      <c r="A419" s="8"/>
      <c r="B419" s="8"/>
      <c r="C419" s="8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7"/>
      <c r="Q419" s="37"/>
      <c r="R419" s="37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ht="12.75" customHeight="1">
      <c r="A420" s="8"/>
      <c r="B420" s="8"/>
      <c r="C420" s="8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7"/>
      <c r="Q420" s="37"/>
      <c r="R420" s="37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ht="12.75" customHeight="1">
      <c r="A421" s="8"/>
      <c r="B421" s="8"/>
      <c r="C421" s="8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7"/>
      <c r="Q421" s="37"/>
      <c r="R421" s="37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ht="12.75" customHeight="1">
      <c r="A422" s="8"/>
      <c r="B422" s="8"/>
      <c r="C422" s="8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7"/>
      <c r="Q422" s="37"/>
      <c r="R422" s="37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ht="12.75" customHeight="1">
      <c r="A423" s="8"/>
      <c r="B423" s="8"/>
      <c r="C423" s="8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7"/>
      <c r="Q423" s="37"/>
      <c r="R423" s="37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ht="12.75" customHeight="1">
      <c r="A424" s="8"/>
      <c r="B424" s="8"/>
      <c r="C424" s="8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7"/>
      <c r="Q424" s="37"/>
      <c r="R424" s="37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ht="12.75" customHeight="1">
      <c r="A425" s="8"/>
      <c r="B425" s="8"/>
      <c r="C425" s="8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7"/>
      <c r="Q425" s="37"/>
      <c r="R425" s="37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ht="12.75" customHeight="1">
      <c r="A426" s="8"/>
      <c r="B426" s="8"/>
      <c r="C426" s="8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7"/>
      <c r="Q426" s="37"/>
      <c r="R426" s="37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ht="12.75" customHeight="1">
      <c r="A427" s="8"/>
      <c r="B427" s="8"/>
      <c r="C427" s="8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7"/>
      <c r="Q427" s="37"/>
      <c r="R427" s="37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ht="12.75" customHeight="1">
      <c r="A428" s="8"/>
      <c r="B428" s="8"/>
      <c r="C428" s="8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7"/>
      <c r="Q428" s="37"/>
      <c r="R428" s="37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ht="12.75" customHeight="1">
      <c r="A429" s="8"/>
      <c r="B429" s="8"/>
      <c r="C429" s="8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7"/>
      <c r="Q429" s="37"/>
      <c r="R429" s="37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ht="12.75" customHeight="1">
      <c r="A430" s="8"/>
      <c r="B430" s="8"/>
      <c r="C430" s="8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7"/>
      <c r="Q430" s="37"/>
      <c r="R430" s="37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ht="12.75" customHeight="1">
      <c r="A431" s="8"/>
      <c r="B431" s="8"/>
      <c r="C431" s="8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7"/>
      <c r="Q431" s="37"/>
      <c r="R431" s="37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ht="12.75" customHeight="1">
      <c r="A432" s="8"/>
      <c r="B432" s="8"/>
      <c r="C432" s="8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7"/>
      <c r="Q432" s="37"/>
      <c r="R432" s="37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ht="12.75" customHeight="1">
      <c r="A433" s="8"/>
      <c r="B433" s="8"/>
      <c r="C433" s="8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7"/>
      <c r="Q433" s="37"/>
      <c r="R433" s="37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ht="12.75" customHeight="1">
      <c r="A434" s="8"/>
      <c r="B434" s="8"/>
      <c r="C434" s="8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7"/>
      <c r="Q434" s="37"/>
      <c r="R434" s="37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ht="12.75" customHeight="1">
      <c r="A435" s="8"/>
      <c r="B435" s="8"/>
      <c r="C435" s="8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7"/>
      <c r="Q435" s="37"/>
      <c r="R435" s="37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ht="12.75" customHeight="1">
      <c r="A436" s="8"/>
      <c r="B436" s="8"/>
      <c r="C436" s="8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7"/>
      <c r="Q436" s="37"/>
      <c r="R436" s="37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ht="12.75" customHeight="1">
      <c r="A437" s="8"/>
      <c r="B437" s="8"/>
      <c r="C437" s="8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7"/>
      <c r="Q437" s="37"/>
      <c r="R437" s="37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ht="12.75" customHeight="1">
      <c r="A438" s="8"/>
      <c r="B438" s="8"/>
      <c r="C438" s="8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7"/>
      <c r="Q438" s="37"/>
      <c r="R438" s="37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ht="12.75" customHeight="1">
      <c r="A439" s="8"/>
      <c r="B439" s="8"/>
      <c r="C439" s="8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7"/>
      <c r="Q439" s="37"/>
      <c r="R439" s="37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ht="12.75" customHeight="1">
      <c r="A440" s="8"/>
      <c r="B440" s="8"/>
      <c r="C440" s="8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7"/>
      <c r="Q440" s="37"/>
      <c r="R440" s="37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ht="12.75" customHeight="1">
      <c r="A441" s="8"/>
      <c r="B441" s="8"/>
      <c r="C441" s="8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7"/>
      <c r="Q441" s="37"/>
      <c r="R441" s="37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ht="12.75" customHeight="1">
      <c r="A442" s="8"/>
      <c r="B442" s="8"/>
      <c r="C442" s="8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7"/>
      <c r="Q442" s="37"/>
      <c r="R442" s="37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ht="12.75" customHeight="1">
      <c r="A443" s="8"/>
      <c r="B443" s="8"/>
      <c r="C443" s="8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7"/>
      <c r="Q443" s="37"/>
      <c r="R443" s="37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ht="12.75" customHeight="1">
      <c r="A444" s="8"/>
      <c r="B444" s="8"/>
      <c r="C444" s="8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7"/>
      <c r="Q444" s="37"/>
      <c r="R444" s="37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ht="12.75" customHeight="1">
      <c r="A445" s="8"/>
      <c r="B445" s="8"/>
      <c r="C445" s="8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7"/>
      <c r="Q445" s="37"/>
      <c r="R445" s="37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ht="12.75" customHeight="1">
      <c r="A446" s="8"/>
      <c r="B446" s="8"/>
      <c r="C446" s="8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7"/>
      <c r="Q446" s="37"/>
      <c r="R446" s="37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ht="12.75" customHeight="1">
      <c r="A447" s="8"/>
      <c r="B447" s="8"/>
      <c r="C447" s="8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7"/>
      <c r="Q447" s="37"/>
      <c r="R447" s="37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ht="12.75" customHeight="1">
      <c r="A448" s="8"/>
      <c r="B448" s="8"/>
      <c r="C448" s="8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7"/>
      <c r="Q448" s="37"/>
      <c r="R448" s="37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ht="12.75" customHeight="1">
      <c r="A449" s="8"/>
      <c r="B449" s="8"/>
      <c r="C449" s="8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7"/>
      <c r="Q449" s="37"/>
      <c r="R449" s="37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ht="12.75" customHeight="1">
      <c r="A450" s="8"/>
      <c r="B450" s="8"/>
      <c r="C450" s="8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7"/>
      <c r="Q450" s="37"/>
      <c r="R450" s="37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ht="12.75" customHeight="1">
      <c r="A451" s="8"/>
      <c r="B451" s="8"/>
      <c r="C451" s="8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7"/>
      <c r="Q451" s="37"/>
      <c r="R451" s="37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ht="12.75" customHeight="1">
      <c r="A452" s="8"/>
      <c r="B452" s="8"/>
      <c r="C452" s="8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7"/>
      <c r="Q452" s="37"/>
      <c r="R452" s="37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ht="12.75" customHeight="1">
      <c r="A453" s="8"/>
      <c r="B453" s="8"/>
      <c r="C453" s="8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7"/>
      <c r="Q453" s="37"/>
      <c r="R453" s="37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ht="12.75" customHeight="1">
      <c r="A454" s="8"/>
      <c r="B454" s="8"/>
      <c r="C454" s="8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7"/>
      <c r="Q454" s="37"/>
      <c r="R454" s="37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ht="12.75" customHeight="1">
      <c r="A455" s="8"/>
      <c r="B455" s="8"/>
      <c r="C455" s="8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7"/>
      <c r="Q455" s="37"/>
      <c r="R455" s="37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ht="12.75" customHeight="1">
      <c r="A456" s="8"/>
      <c r="B456" s="8"/>
      <c r="C456" s="8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7"/>
      <c r="Q456" s="37"/>
      <c r="R456" s="37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ht="12.75" customHeight="1">
      <c r="A457" s="8"/>
      <c r="B457" s="8"/>
      <c r="C457" s="8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7"/>
      <c r="Q457" s="37"/>
      <c r="R457" s="37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ht="12.75" customHeight="1">
      <c r="A458" s="8"/>
      <c r="B458" s="8"/>
      <c r="C458" s="8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7"/>
      <c r="Q458" s="37"/>
      <c r="R458" s="37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ht="12.75" customHeight="1">
      <c r="A459" s="8"/>
      <c r="B459" s="8"/>
      <c r="C459" s="8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7"/>
      <c r="Q459" s="37"/>
      <c r="R459" s="37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ht="12.75" customHeight="1">
      <c r="A460" s="8"/>
      <c r="B460" s="8"/>
      <c r="C460" s="8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7"/>
      <c r="Q460" s="37"/>
      <c r="R460" s="37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ht="12.75" customHeight="1">
      <c r="A461" s="8"/>
      <c r="B461" s="8"/>
      <c r="C461" s="8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7"/>
      <c r="Q461" s="37"/>
      <c r="R461" s="37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ht="12.75" customHeight="1">
      <c r="A462" s="8"/>
      <c r="B462" s="8"/>
      <c r="C462" s="8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7"/>
      <c r="Q462" s="37"/>
      <c r="R462" s="37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ht="12.75" customHeight="1">
      <c r="A463" s="8"/>
      <c r="B463" s="8"/>
      <c r="C463" s="8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7"/>
      <c r="Q463" s="37"/>
      <c r="R463" s="37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ht="12.75" customHeight="1">
      <c r="A464" s="8"/>
      <c r="B464" s="8"/>
      <c r="C464" s="8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7"/>
      <c r="Q464" s="37"/>
      <c r="R464" s="37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ht="12.75" customHeight="1">
      <c r="A465" s="8"/>
      <c r="B465" s="8"/>
      <c r="C465" s="8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7"/>
      <c r="Q465" s="37"/>
      <c r="R465" s="37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ht="12.75" customHeight="1">
      <c r="A466" s="8"/>
      <c r="B466" s="8"/>
      <c r="C466" s="8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7"/>
      <c r="Q466" s="37"/>
      <c r="R466" s="37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ht="12.75" customHeight="1">
      <c r="A467" s="8"/>
      <c r="B467" s="8"/>
      <c r="C467" s="8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7"/>
      <c r="Q467" s="37"/>
      <c r="R467" s="37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ht="12.75" customHeight="1">
      <c r="A468" s="8"/>
      <c r="B468" s="8"/>
      <c r="C468" s="8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7"/>
      <c r="Q468" s="37"/>
      <c r="R468" s="37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ht="12.75" customHeight="1">
      <c r="A469" s="8"/>
      <c r="B469" s="8"/>
      <c r="C469" s="8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7"/>
      <c r="Q469" s="37"/>
      <c r="R469" s="37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ht="12.75" customHeight="1">
      <c r="A470" s="8"/>
      <c r="B470" s="8"/>
      <c r="C470" s="8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7"/>
      <c r="Q470" s="37"/>
      <c r="R470" s="37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ht="12.75" customHeight="1">
      <c r="A471" s="8"/>
      <c r="B471" s="8"/>
      <c r="C471" s="8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7"/>
      <c r="Q471" s="37"/>
      <c r="R471" s="37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ht="12.75" customHeight="1">
      <c r="A472" s="8"/>
      <c r="B472" s="8"/>
      <c r="C472" s="8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7"/>
      <c r="Q472" s="37"/>
      <c r="R472" s="37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ht="12.75" customHeight="1">
      <c r="A473" s="8"/>
      <c r="B473" s="8"/>
      <c r="C473" s="8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7"/>
      <c r="Q473" s="37"/>
      <c r="R473" s="37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ht="12.75" customHeight="1">
      <c r="A474" s="8"/>
      <c r="B474" s="8"/>
      <c r="C474" s="8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7"/>
      <c r="Q474" s="37"/>
      <c r="R474" s="37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ht="12.75" customHeight="1">
      <c r="A475" s="8"/>
      <c r="B475" s="8"/>
      <c r="C475" s="8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7"/>
      <c r="Q475" s="37"/>
      <c r="R475" s="37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ht="12.75" customHeight="1">
      <c r="A476" s="8"/>
      <c r="B476" s="8"/>
      <c r="C476" s="8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7"/>
      <c r="Q476" s="37"/>
      <c r="R476" s="37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ht="12.75" customHeight="1">
      <c r="A477" s="8"/>
      <c r="B477" s="8"/>
      <c r="C477" s="8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7"/>
      <c r="Q477" s="37"/>
      <c r="R477" s="37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ht="12.75" customHeight="1">
      <c r="A478" s="8"/>
      <c r="B478" s="8"/>
      <c r="C478" s="8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7"/>
      <c r="Q478" s="37"/>
      <c r="R478" s="37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ht="12.75" customHeight="1">
      <c r="A479" s="8"/>
      <c r="B479" s="8"/>
      <c r="C479" s="8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7"/>
      <c r="Q479" s="37"/>
      <c r="R479" s="37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ht="12.75" customHeight="1">
      <c r="A480" s="8"/>
      <c r="B480" s="8"/>
      <c r="C480" s="8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7"/>
      <c r="Q480" s="37"/>
      <c r="R480" s="37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ht="12.75" customHeight="1">
      <c r="A481" s="8"/>
      <c r="B481" s="8"/>
      <c r="C481" s="8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7"/>
      <c r="Q481" s="37"/>
      <c r="R481" s="37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ht="12.75" customHeight="1">
      <c r="A482" s="8"/>
      <c r="B482" s="8"/>
      <c r="C482" s="8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7"/>
      <c r="Q482" s="37"/>
      <c r="R482" s="37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ht="12.75" customHeight="1">
      <c r="A483" s="8"/>
      <c r="B483" s="8"/>
      <c r="C483" s="8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7"/>
      <c r="Q483" s="37"/>
      <c r="R483" s="37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ht="12.75" customHeight="1">
      <c r="A484" s="8"/>
      <c r="B484" s="8"/>
      <c r="C484" s="8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7"/>
      <c r="Q484" s="37"/>
      <c r="R484" s="37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ht="12.75" customHeight="1">
      <c r="A485" s="8"/>
      <c r="B485" s="8"/>
      <c r="C485" s="8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7"/>
      <c r="Q485" s="37"/>
      <c r="R485" s="37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ht="12.75" customHeight="1">
      <c r="A486" s="8"/>
      <c r="B486" s="8"/>
      <c r="C486" s="8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7"/>
      <c r="Q486" s="37"/>
      <c r="R486" s="37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ht="12.75" customHeight="1">
      <c r="A487" s="8"/>
      <c r="B487" s="8"/>
      <c r="C487" s="8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7"/>
      <c r="Q487" s="37"/>
      <c r="R487" s="37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ht="12.75" customHeight="1">
      <c r="A488" s="8"/>
      <c r="B488" s="8"/>
      <c r="C488" s="8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7"/>
      <c r="Q488" s="37"/>
      <c r="R488" s="37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ht="12.75" customHeight="1">
      <c r="A489" s="8"/>
      <c r="B489" s="8"/>
      <c r="C489" s="8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7"/>
      <c r="Q489" s="37"/>
      <c r="R489" s="37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ht="12.75" customHeight="1">
      <c r="A490" s="8"/>
      <c r="B490" s="8"/>
      <c r="C490" s="8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7"/>
      <c r="Q490" s="37"/>
      <c r="R490" s="37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ht="12.75" customHeight="1">
      <c r="A491" s="8"/>
      <c r="B491" s="8"/>
      <c r="C491" s="8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7"/>
      <c r="Q491" s="37"/>
      <c r="R491" s="37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ht="12.75" customHeight="1">
      <c r="A492" s="8"/>
      <c r="B492" s="8"/>
      <c r="C492" s="8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7"/>
      <c r="Q492" s="37"/>
      <c r="R492" s="37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ht="12.75" customHeight="1">
      <c r="A493" s="8"/>
      <c r="B493" s="8"/>
      <c r="C493" s="8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7"/>
      <c r="Q493" s="37"/>
      <c r="R493" s="37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ht="12.75" customHeight="1">
      <c r="A494" s="8"/>
      <c r="B494" s="8"/>
      <c r="C494" s="8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7"/>
      <c r="Q494" s="37"/>
      <c r="R494" s="37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ht="12.75" customHeight="1">
      <c r="A495" s="8"/>
      <c r="B495" s="8"/>
      <c r="C495" s="8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7"/>
      <c r="Q495" s="37"/>
      <c r="R495" s="37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ht="12.75" customHeight="1">
      <c r="A496" s="8"/>
      <c r="B496" s="8"/>
      <c r="C496" s="8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7"/>
      <c r="Q496" s="37"/>
      <c r="R496" s="37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ht="12.75" customHeight="1">
      <c r="A497" s="8"/>
      <c r="B497" s="8"/>
      <c r="C497" s="8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7"/>
      <c r="Q497" s="37"/>
      <c r="R497" s="37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ht="12.75" customHeight="1">
      <c r="A498" s="8"/>
      <c r="B498" s="8"/>
      <c r="C498" s="8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7"/>
      <c r="Q498" s="37"/>
      <c r="R498" s="37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ht="12.75" customHeight="1">
      <c r="A499" s="8"/>
      <c r="B499" s="8"/>
      <c r="C499" s="8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7"/>
      <c r="Q499" s="37"/>
      <c r="R499" s="37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ht="12.75" customHeight="1">
      <c r="A500" s="8"/>
      <c r="B500" s="8"/>
      <c r="C500" s="8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7"/>
      <c r="Q500" s="37"/>
      <c r="R500" s="37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ht="12.75" customHeight="1">
      <c r="A501" s="8"/>
      <c r="B501" s="8"/>
      <c r="C501" s="8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7"/>
      <c r="Q501" s="37"/>
      <c r="R501" s="37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ht="12.75" customHeight="1">
      <c r="A502" s="8"/>
      <c r="B502" s="8"/>
      <c r="C502" s="8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7"/>
      <c r="Q502" s="37"/>
      <c r="R502" s="37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ht="12.75" customHeight="1">
      <c r="A503" s="8"/>
      <c r="B503" s="8"/>
      <c r="C503" s="8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7"/>
      <c r="Q503" s="37"/>
      <c r="R503" s="37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ht="12.75" customHeight="1">
      <c r="A504" s="8"/>
      <c r="B504" s="8"/>
      <c r="C504" s="8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7"/>
      <c r="Q504" s="37"/>
      <c r="R504" s="37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ht="12.75" customHeight="1">
      <c r="A505" s="8"/>
      <c r="B505" s="8"/>
      <c r="C505" s="8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7"/>
      <c r="Q505" s="37"/>
      <c r="R505" s="37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ht="12.75" customHeight="1">
      <c r="A506" s="8"/>
      <c r="B506" s="8"/>
      <c r="C506" s="8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7"/>
      <c r="Q506" s="37"/>
      <c r="R506" s="37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ht="12.75" customHeight="1">
      <c r="A507" s="8"/>
      <c r="B507" s="8"/>
      <c r="C507" s="8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7"/>
      <c r="Q507" s="37"/>
      <c r="R507" s="37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ht="12.75" customHeight="1">
      <c r="A508" s="8"/>
      <c r="B508" s="8"/>
      <c r="C508" s="8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7"/>
      <c r="Q508" s="37"/>
      <c r="R508" s="37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ht="12.75" customHeight="1">
      <c r="A509" s="8"/>
      <c r="B509" s="8"/>
      <c r="C509" s="8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7"/>
      <c r="Q509" s="37"/>
      <c r="R509" s="37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ht="12.75" customHeight="1">
      <c r="A510" s="8"/>
      <c r="B510" s="8"/>
      <c r="C510" s="8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7"/>
      <c r="Q510" s="37"/>
      <c r="R510" s="37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ht="12.75" customHeight="1">
      <c r="A511" s="8"/>
      <c r="B511" s="8"/>
      <c r="C511" s="8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7"/>
      <c r="Q511" s="37"/>
      <c r="R511" s="37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ht="12.75" customHeight="1">
      <c r="A512" s="8"/>
      <c r="B512" s="8"/>
      <c r="C512" s="8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7"/>
      <c r="Q512" s="37"/>
      <c r="R512" s="37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ht="12.75" customHeight="1">
      <c r="A513" s="8"/>
      <c r="B513" s="8"/>
      <c r="C513" s="8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7"/>
      <c r="Q513" s="37"/>
      <c r="R513" s="37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ht="12.75" customHeight="1">
      <c r="A514" s="8"/>
      <c r="B514" s="8"/>
      <c r="C514" s="8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7"/>
      <c r="Q514" s="37"/>
      <c r="R514" s="37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ht="12.75" customHeight="1">
      <c r="A515" s="8"/>
      <c r="B515" s="8"/>
      <c r="C515" s="8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7"/>
      <c r="Q515" s="37"/>
      <c r="R515" s="37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ht="12.75" customHeight="1">
      <c r="A516" s="8"/>
      <c r="B516" s="8"/>
      <c r="C516" s="8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7"/>
      <c r="Q516" s="37"/>
      <c r="R516" s="37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ht="12.75" customHeight="1">
      <c r="A517" s="8"/>
      <c r="B517" s="8"/>
      <c r="C517" s="8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7"/>
      <c r="Q517" s="37"/>
      <c r="R517" s="37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ht="12.75" customHeight="1">
      <c r="A518" s="8"/>
      <c r="B518" s="8"/>
      <c r="C518" s="8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7"/>
      <c r="Q518" s="37"/>
      <c r="R518" s="37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ht="12.75" customHeight="1">
      <c r="A519" s="8"/>
      <c r="B519" s="8"/>
      <c r="C519" s="8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7"/>
      <c r="Q519" s="37"/>
      <c r="R519" s="37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ht="12.75" customHeight="1">
      <c r="A520" s="8"/>
      <c r="B520" s="8"/>
      <c r="C520" s="8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7"/>
      <c r="Q520" s="37"/>
      <c r="R520" s="37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ht="12.75" customHeight="1">
      <c r="A521" s="8"/>
      <c r="B521" s="8"/>
      <c r="C521" s="8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7"/>
      <c r="Q521" s="37"/>
      <c r="R521" s="37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ht="12.75" customHeight="1">
      <c r="A522" s="8"/>
      <c r="B522" s="8"/>
      <c r="C522" s="8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7"/>
      <c r="Q522" s="37"/>
      <c r="R522" s="37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ht="12.75" customHeight="1">
      <c r="A523" s="8"/>
      <c r="B523" s="8"/>
      <c r="C523" s="8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7"/>
      <c r="Q523" s="37"/>
      <c r="R523" s="37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ht="12.75" customHeight="1">
      <c r="A524" s="8"/>
      <c r="B524" s="8"/>
      <c r="C524" s="8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7"/>
      <c r="Q524" s="37"/>
      <c r="R524" s="37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ht="12.75" customHeight="1">
      <c r="A525" s="8"/>
      <c r="B525" s="8"/>
      <c r="C525" s="8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7"/>
      <c r="Q525" s="37"/>
      <c r="R525" s="37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ht="12.75" customHeight="1">
      <c r="A526" s="8"/>
      <c r="B526" s="8"/>
      <c r="C526" s="8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7"/>
      <c r="Q526" s="37"/>
      <c r="R526" s="37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ht="12.75" customHeight="1">
      <c r="A527" s="8"/>
      <c r="B527" s="8"/>
      <c r="C527" s="8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7"/>
      <c r="Q527" s="37"/>
      <c r="R527" s="37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ht="12.75" customHeight="1">
      <c r="A528" s="8"/>
      <c r="B528" s="8"/>
      <c r="C528" s="8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7"/>
      <c r="Q528" s="37"/>
      <c r="R528" s="37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ht="12.75" customHeight="1">
      <c r="A529" s="8"/>
      <c r="B529" s="8"/>
      <c r="C529" s="8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7"/>
      <c r="Q529" s="37"/>
      <c r="R529" s="37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ht="12.75" customHeight="1">
      <c r="A530" s="8"/>
      <c r="B530" s="8"/>
      <c r="C530" s="8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7"/>
      <c r="Q530" s="37"/>
      <c r="R530" s="37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ht="12.75" customHeight="1">
      <c r="A531" s="8"/>
      <c r="B531" s="8"/>
      <c r="C531" s="8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7"/>
      <c r="Q531" s="37"/>
      <c r="R531" s="37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ht="12.75" customHeight="1">
      <c r="A532" s="8"/>
      <c r="B532" s="8"/>
      <c r="C532" s="8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7"/>
      <c r="Q532" s="37"/>
      <c r="R532" s="37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ht="12.75" customHeight="1">
      <c r="A533" s="8"/>
      <c r="B533" s="8"/>
      <c r="C533" s="8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7"/>
      <c r="Q533" s="37"/>
      <c r="R533" s="37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ht="12.75" customHeight="1">
      <c r="A534" s="8"/>
      <c r="B534" s="8"/>
      <c r="C534" s="8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7"/>
      <c r="Q534" s="37"/>
      <c r="R534" s="37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ht="12.75" customHeight="1">
      <c r="A535" s="8"/>
      <c r="B535" s="8"/>
      <c r="C535" s="8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7"/>
      <c r="Q535" s="37"/>
      <c r="R535" s="37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ht="12.75" customHeight="1">
      <c r="A536" s="8"/>
      <c r="B536" s="8"/>
      <c r="C536" s="8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7"/>
      <c r="Q536" s="37"/>
      <c r="R536" s="37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ht="12.75" customHeight="1">
      <c r="A537" s="8"/>
      <c r="B537" s="8"/>
      <c r="C537" s="8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7"/>
      <c r="Q537" s="37"/>
      <c r="R537" s="37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ht="12.75" customHeight="1">
      <c r="A538" s="8"/>
      <c r="B538" s="8"/>
      <c r="C538" s="8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7"/>
      <c r="Q538" s="37"/>
      <c r="R538" s="37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ht="12.75" customHeight="1">
      <c r="A539" s="8"/>
      <c r="B539" s="8"/>
      <c r="C539" s="8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7"/>
      <c r="Q539" s="37"/>
      <c r="R539" s="37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ht="12.75" customHeight="1">
      <c r="A540" s="8"/>
      <c r="B540" s="8"/>
      <c r="C540" s="8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7"/>
      <c r="Q540" s="37"/>
      <c r="R540" s="37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ht="12.75" customHeight="1">
      <c r="A541" s="8"/>
      <c r="B541" s="8"/>
      <c r="C541" s="8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7"/>
      <c r="Q541" s="37"/>
      <c r="R541" s="37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ht="12.75" customHeight="1">
      <c r="A542" s="8"/>
      <c r="B542" s="8"/>
      <c r="C542" s="8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7"/>
      <c r="Q542" s="37"/>
      <c r="R542" s="37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ht="12.75" customHeight="1">
      <c r="A543" s="8"/>
      <c r="B543" s="8"/>
      <c r="C543" s="8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7"/>
      <c r="Q543" s="37"/>
      <c r="R543" s="37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ht="12.75" customHeight="1">
      <c r="A544" s="8"/>
      <c r="B544" s="8"/>
      <c r="C544" s="8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7"/>
      <c r="Q544" s="37"/>
      <c r="R544" s="37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ht="12.75" customHeight="1">
      <c r="A545" s="8"/>
      <c r="B545" s="8"/>
      <c r="C545" s="8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7"/>
      <c r="Q545" s="37"/>
      <c r="R545" s="37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ht="12.75" customHeight="1">
      <c r="A546" s="8"/>
      <c r="B546" s="8"/>
      <c r="C546" s="8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7"/>
      <c r="Q546" s="37"/>
      <c r="R546" s="37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ht="12.75" customHeight="1">
      <c r="A547" s="8"/>
      <c r="B547" s="8"/>
      <c r="C547" s="8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7"/>
      <c r="Q547" s="37"/>
      <c r="R547" s="37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ht="12.75" customHeight="1">
      <c r="A548" s="8"/>
      <c r="B548" s="8"/>
      <c r="C548" s="8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7"/>
      <c r="Q548" s="37"/>
      <c r="R548" s="37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ht="12.75" customHeight="1">
      <c r="A549" s="8"/>
      <c r="B549" s="8"/>
      <c r="C549" s="8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7"/>
      <c r="Q549" s="37"/>
      <c r="R549" s="37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ht="12.75" customHeight="1">
      <c r="A550" s="8"/>
      <c r="B550" s="8"/>
      <c r="C550" s="8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7"/>
      <c r="Q550" s="37"/>
      <c r="R550" s="37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ht="12.75" customHeight="1">
      <c r="A551" s="8"/>
      <c r="B551" s="8"/>
      <c r="C551" s="8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7"/>
      <c r="Q551" s="37"/>
      <c r="R551" s="37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ht="12.75" customHeight="1">
      <c r="A552" s="8"/>
      <c r="B552" s="8"/>
      <c r="C552" s="8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7"/>
      <c r="Q552" s="37"/>
      <c r="R552" s="37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ht="12.75" customHeight="1">
      <c r="A553" s="8"/>
      <c r="B553" s="8"/>
      <c r="C553" s="8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7"/>
      <c r="Q553" s="37"/>
      <c r="R553" s="37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ht="12.75" customHeight="1">
      <c r="A554" s="8"/>
      <c r="B554" s="8"/>
      <c r="C554" s="8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7"/>
      <c r="Q554" s="37"/>
      <c r="R554" s="37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ht="12.75" customHeight="1">
      <c r="A555" s="8"/>
      <c r="B555" s="8"/>
      <c r="C555" s="8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7"/>
      <c r="Q555" s="37"/>
      <c r="R555" s="37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ht="12.75" customHeight="1">
      <c r="A556" s="8"/>
      <c r="B556" s="8"/>
      <c r="C556" s="8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7"/>
      <c r="Q556" s="37"/>
      <c r="R556" s="37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ht="12.75" customHeight="1">
      <c r="A557" s="8"/>
      <c r="B557" s="8"/>
      <c r="C557" s="8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7"/>
      <c r="Q557" s="37"/>
      <c r="R557" s="37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ht="12.75" customHeight="1">
      <c r="A558" s="8"/>
      <c r="B558" s="8"/>
      <c r="C558" s="8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7"/>
      <c r="Q558" s="37"/>
      <c r="R558" s="37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ht="12.75" customHeight="1">
      <c r="A559" s="8"/>
      <c r="B559" s="8"/>
      <c r="C559" s="8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7"/>
      <c r="Q559" s="37"/>
      <c r="R559" s="37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ht="12.75" customHeight="1">
      <c r="A560" s="8"/>
      <c r="B560" s="8"/>
      <c r="C560" s="8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7"/>
      <c r="Q560" s="37"/>
      <c r="R560" s="37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ht="12.75" customHeight="1">
      <c r="A561" s="8"/>
      <c r="B561" s="8"/>
      <c r="C561" s="8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7"/>
      <c r="Q561" s="37"/>
      <c r="R561" s="37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ht="12.75" customHeight="1">
      <c r="A562" s="8"/>
      <c r="B562" s="8"/>
      <c r="C562" s="8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7"/>
      <c r="Q562" s="37"/>
      <c r="R562" s="37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ht="12.75" customHeight="1">
      <c r="A563" s="8"/>
      <c r="B563" s="8"/>
      <c r="C563" s="8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7"/>
      <c r="Q563" s="37"/>
      <c r="R563" s="37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ht="12.75" customHeight="1">
      <c r="A564" s="8"/>
      <c r="B564" s="8"/>
      <c r="C564" s="8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7"/>
      <c r="Q564" s="37"/>
      <c r="R564" s="37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ht="12.75" customHeight="1">
      <c r="A565" s="8"/>
      <c r="B565" s="8"/>
      <c r="C565" s="8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7"/>
      <c r="Q565" s="37"/>
      <c r="R565" s="37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ht="12.75" customHeight="1">
      <c r="A566" s="8"/>
      <c r="B566" s="8"/>
      <c r="C566" s="8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7"/>
      <c r="Q566" s="37"/>
      <c r="R566" s="37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ht="12.75" customHeight="1">
      <c r="A567" s="8"/>
      <c r="B567" s="8"/>
      <c r="C567" s="8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7"/>
      <c r="Q567" s="37"/>
      <c r="R567" s="37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ht="12.75" customHeight="1">
      <c r="A568" s="8"/>
      <c r="B568" s="8"/>
      <c r="C568" s="8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7"/>
      <c r="Q568" s="37"/>
      <c r="R568" s="37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ht="12.75" customHeight="1">
      <c r="A569" s="8"/>
      <c r="B569" s="8"/>
      <c r="C569" s="8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7"/>
      <c r="Q569" s="37"/>
      <c r="R569" s="37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ht="12.75" customHeight="1">
      <c r="A570" s="8"/>
      <c r="B570" s="8"/>
      <c r="C570" s="8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7"/>
      <c r="Q570" s="37"/>
      <c r="R570" s="37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ht="12.75" customHeight="1">
      <c r="A571" s="8"/>
      <c r="B571" s="8"/>
      <c r="C571" s="8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7"/>
      <c r="Q571" s="37"/>
      <c r="R571" s="37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ht="12.75" customHeight="1">
      <c r="A572" s="8"/>
      <c r="B572" s="8"/>
      <c r="C572" s="8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7"/>
      <c r="Q572" s="37"/>
      <c r="R572" s="37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ht="12.75" customHeight="1">
      <c r="A573" s="8"/>
      <c r="B573" s="8"/>
      <c r="C573" s="8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7"/>
      <c r="Q573" s="37"/>
      <c r="R573" s="37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ht="12.75" customHeight="1">
      <c r="A574" s="8"/>
      <c r="B574" s="8"/>
      <c r="C574" s="8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7"/>
      <c r="Q574" s="37"/>
      <c r="R574" s="37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ht="12.75" customHeight="1">
      <c r="A575" s="8"/>
      <c r="B575" s="8"/>
      <c r="C575" s="8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7"/>
      <c r="Q575" s="37"/>
      <c r="R575" s="37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ht="12.75" customHeight="1">
      <c r="A576" s="8"/>
      <c r="B576" s="8"/>
      <c r="C576" s="8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7"/>
      <c r="Q576" s="37"/>
      <c r="R576" s="37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ht="12.75" customHeight="1">
      <c r="A577" s="8"/>
      <c r="B577" s="8"/>
      <c r="C577" s="8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7"/>
      <c r="Q577" s="37"/>
      <c r="R577" s="37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ht="12.75" customHeight="1">
      <c r="A578" s="8"/>
      <c r="B578" s="8"/>
      <c r="C578" s="8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7"/>
      <c r="Q578" s="37"/>
      <c r="R578" s="37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ht="12.75" customHeight="1">
      <c r="A579" s="8"/>
      <c r="B579" s="8"/>
      <c r="C579" s="8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7"/>
      <c r="Q579" s="37"/>
      <c r="R579" s="37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ht="12.75" customHeight="1">
      <c r="A580" s="8"/>
      <c r="B580" s="8"/>
      <c r="C580" s="8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7"/>
      <c r="Q580" s="37"/>
      <c r="R580" s="37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ht="12.75" customHeight="1">
      <c r="A581" s="8"/>
      <c r="B581" s="8"/>
      <c r="C581" s="8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7"/>
      <c r="Q581" s="37"/>
      <c r="R581" s="37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ht="12.75" customHeight="1">
      <c r="A582" s="8"/>
      <c r="B582" s="8"/>
      <c r="C582" s="8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7"/>
      <c r="Q582" s="37"/>
      <c r="R582" s="37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ht="12.75" customHeight="1">
      <c r="A583" s="8"/>
      <c r="B583" s="8"/>
      <c r="C583" s="8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7"/>
      <c r="Q583" s="37"/>
      <c r="R583" s="37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ht="12.75" customHeight="1">
      <c r="A584" s="8"/>
      <c r="B584" s="8"/>
      <c r="C584" s="8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7"/>
      <c r="Q584" s="37"/>
      <c r="R584" s="37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ht="12.75" customHeight="1">
      <c r="A585" s="8"/>
      <c r="B585" s="8"/>
      <c r="C585" s="8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7"/>
      <c r="Q585" s="37"/>
      <c r="R585" s="37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ht="12.75" customHeight="1">
      <c r="A586" s="8"/>
      <c r="B586" s="8"/>
      <c r="C586" s="8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7"/>
      <c r="Q586" s="37"/>
      <c r="R586" s="37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ht="12.75" customHeight="1">
      <c r="A587" s="8"/>
      <c r="B587" s="8"/>
      <c r="C587" s="8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7"/>
      <c r="Q587" s="37"/>
      <c r="R587" s="37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ht="12.75" customHeight="1">
      <c r="A588" s="8"/>
      <c r="B588" s="8"/>
      <c r="C588" s="8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7"/>
      <c r="Q588" s="37"/>
      <c r="R588" s="37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ht="12.75" customHeight="1">
      <c r="A589" s="8"/>
      <c r="B589" s="8"/>
      <c r="C589" s="8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7"/>
      <c r="Q589" s="37"/>
      <c r="R589" s="37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ht="12.75" customHeight="1">
      <c r="A590" s="8"/>
      <c r="B590" s="8"/>
      <c r="C590" s="8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7"/>
      <c r="Q590" s="37"/>
      <c r="R590" s="37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ht="12.75" customHeight="1">
      <c r="A591" s="8"/>
      <c r="B591" s="8"/>
      <c r="C591" s="8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7"/>
      <c r="Q591" s="37"/>
      <c r="R591" s="37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ht="12.75" customHeight="1">
      <c r="A592" s="8"/>
      <c r="B592" s="8"/>
      <c r="C592" s="8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7"/>
      <c r="Q592" s="37"/>
      <c r="R592" s="37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ht="12.75" customHeight="1">
      <c r="A593" s="8"/>
      <c r="B593" s="8"/>
      <c r="C593" s="8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7"/>
      <c r="Q593" s="37"/>
      <c r="R593" s="37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ht="12.75" customHeight="1">
      <c r="A594" s="8"/>
      <c r="B594" s="8"/>
      <c r="C594" s="8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7"/>
      <c r="Q594" s="37"/>
      <c r="R594" s="37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ht="12.75" customHeight="1">
      <c r="A595" s="8"/>
      <c r="B595" s="8"/>
      <c r="C595" s="8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7"/>
      <c r="Q595" s="37"/>
      <c r="R595" s="37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ht="12.75" customHeight="1">
      <c r="A596" s="8"/>
      <c r="B596" s="8"/>
      <c r="C596" s="8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7"/>
      <c r="Q596" s="37"/>
      <c r="R596" s="37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ht="12.75" customHeight="1">
      <c r="A597" s="8"/>
      <c r="B597" s="8"/>
      <c r="C597" s="8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7"/>
      <c r="Q597" s="37"/>
      <c r="R597" s="37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ht="12.75" customHeight="1">
      <c r="A598" s="8"/>
      <c r="B598" s="8"/>
      <c r="C598" s="8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7"/>
      <c r="Q598" s="37"/>
      <c r="R598" s="37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ht="12.75" customHeight="1">
      <c r="A599" s="8"/>
      <c r="B599" s="8"/>
      <c r="C599" s="8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7"/>
      <c r="Q599" s="37"/>
      <c r="R599" s="37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ht="12.75" customHeight="1">
      <c r="A600" s="8"/>
      <c r="B600" s="8"/>
      <c r="C600" s="8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7"/>
      <c r="Q600" s="37"/>
      <c r="R600" s="37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ht="12.75" customHeight="1">
      <c r="A601" s="8"/>
      <c r="B601" s="8"/>
      <c r="C601" s="8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7"/>
      <c r="Q601" s="37"/>
      <c r="R601" s="37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ht="12.75" customHeight="1">
      <c r="A602" s="8"/>
      <c r="B602" s="8"/>
      <c r="C602" s="8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7"/>
      <c r="Q602" s="37"/>
      <c r="R602" s="37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ht="12.75" customHeight="1">
      <c r="A603" s="8"/>
      <c r="B603" s="8"/>
      <c r="C603" s="8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7"/>
      <c r="Q603" s="37"/>
      <c r="R603" s="37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ht="12.75" customHeight="1">
      <c r="A604" s="8"/>
      <c r="B604" s="8"/>
      <c r="C604" s="8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7"/>
      <c r="Q604" s="37"/>
      <c r="R604" s="37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ht="12.75" customHeight="1">
      <c r="A605" s="8"/>
      <c r="B605" s="8"/>
      <c r="C605" s="8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7"/>
      <c r="Q605" s="37"/>
      <c r="R605" s="37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ht="12.75" customHeight="1">
      <c r="A606" s="8"/>
      <c r="B606" s="8"/>
      <c r="C606" s="8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7"/>
      <c r="Q606" s="37"/>
      <c r="R606" s="37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ht="12.75" customHeight="1">
      <c r="A607" s="8"/>
      <c r="B607" s="8"/>
      <c r="C607" s="8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7"/>
      <c r="Q607" s="37"/>
      <c r="R607" s="37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ht="12.75" customHeight="1">
      <c r="A608" s="8"/>
      <c r="B608" s="8"/>
      <c r="C608" s="8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7"/>
      <c r="Q608" s="37"/>
      <c r="R608" s="37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ht="12.75" customHeight="1">
      <c r="A609" s="8"/>
      <c r="B609" s="8"/>
      <c r="C609" s="8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7"/>
      <c r="Q609" s="37"/>
      <c r="R609" s="37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ht="12.75" customHeight="1">
      <c r="A610" s="8"/>
      <c r="B610" s="8"/>
      <c r="C610" s="8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7"/>
      <c r="Q610" s="37"/>
      <c r="R610" s="37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ht="12.75" customHeight="1">
      <c r="A611" s="8"/>
      <c r="B611" s="8"/>
      <c r="C611" s="8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7"/>
      <c r="Q611" s="37"/>
      <c r="R611" s="37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ht="12.75" customHeight="1">
      <c r="A612" s="8"/>
      <c r="B612" s="8"/>
      <c r="C612" s="8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7"/>
      <c r="Q612" s="37"/>
      <c r="R612" s="37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ht="12.75" customHeight="1">
      <c r="A613" s="8"/>
      <c r="B613" s="8"/>
      <c r="C613" s="8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7"/>
      <c r="Q613" s="37"/>
      <c r="R613" s="37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ht="12.75" customHeight="1">
      <c r="A614" s="8"/>
      <c r="B614" s="8"/>
      <c r="C614" s="8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7"/>
      <c r="Q614" s="37"/>
      <c r="R614" s="37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ht="12.75" customHeight="1">
      <c r="A615" s="8"/>
      <c r="B615" s="8"/>
      <c r="C615" s="8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7"/>
      <c r="Q615" s="37"/>
      <c r="R615" s="37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ht="12.75" customHeight="1">
      <c r="A616" s="8"/>
      <c r="B616" s="8"/>
      <c r="C616" s="8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7"/>
      <c r="Q616" s="37"/>
      <c r="R616" s="37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ht="12.75" customHeight="1">
      <c r="A617" s="8"/>
      <c r="B617" s="8"/>
      <c r="C617" s="8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7"/>
      <c r="Q617" s="37"/>
      <c r="R617" s="37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ht="12.75" customHeight="1">
      <c r="A618" s="8"/>
      <c r="B618" s="8"/>
      <c r="C618" s="8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7"/>
      <c r="Q618" s="37"/>
      <c r="R618" s="37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ht="12.75" customHeight="1">
      <c r="A619" s="8"/>
      <c r="B619" s="8"/>
      <c r="C619" s="8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7"/>
      <c r="Q619" s="37"/>
      <c r="R619" s="37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ht="12.75" customHeight="1">
      <c r="A620" s="8"/>
      <c r="B620" s="8"/>
      <c r="C620" s="8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7"/>
      <c r="Q620" s="37"/>
      <c r="R620" s="37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ht="12.75" customHeight="1">
      <c r="A621" s="8"/>
      <c r="B621" s="8"/>
      <c r="C621" s="8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7"/>
      <c r="Q621" s="37"/>
      <c r="R621" s="37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ht="12.75" customHeight="1">
      <c r="A622" s="8"/>
      <c r="B622" s="8"/>
      <c r="C622" s="8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7"/>
      <c r="Q622" s="37"/>
      <c r="R622" s="37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ht="12.75" customHeight="1">
      <c r="A623" s="8"/>
      <c r="B623" s="8"/>
      <c r="C623" s="8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7"/>
      <c r="Q623" s="37"/>
      <c r="R623" s="37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ht="12.75" customHeight="1">
      <c r="A624" s="8"/>
      <c r="B624" s="8"/>
      <c r="C624" s="8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7"/>
      <c r="Q624" s="37"/>
      <c r="R624" s="37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ht="12.75" customHeight="1">
      <c r="A625" s="8"/>
      <c r="B625" s="8"/>
      <c r="C625" s="8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7"/>
      <c r="Q625" s="37"/>
      <c r="R625" s="37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ht="12.75" customHeight="1">
      <c r="A626" s="8"/>
      <c r="B626" s="8"/>
      <c r="C626" s="8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7"/>
      <c r="Q626" s="37"/>
      <c r="R626" s="37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ht="12.75" customHeight="1">
      <c r="A627" s="8"/>
      <c r="B627" s="8"/>
      <c r="C627" s="8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7"/>
      <c r="Q627" s="37"/>
      <c r="R627" s="37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ht="12.75" customHeight="1">
      <c r="A628" s="8"/>
      <c r="B628" s="8"/>
      <c r="C628" s="8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7"/>
      <c r="Q628" s="37"/>
      <c r="R628" s="37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ht="12.75" customHeight="1">
      <c r="A629" s="8"/>
      <c r="B629" s="8"/>
      <c r="C629" s="8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7"/>
      <c r="Q629" s="37"/>
      <c r="R629" s="37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ht="12.75" customHeight="1">
      <c r="A630" s="8"/>
      <c r="B630" s="8"/>
      <c r="C630" s="8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7"/>
      <c r="Q630" s="37"/>
      <c r="R630" s="37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ht="12.75" customHeight="1">
      <c r="A631" s="8"/>
      <c r="B631" s="8"/>
      <c r="C631" s="8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7"/>
      <c r="Q631" s="37"/>
      <c r="R631" s="37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ht="12.75" customHeight="1">
      <c r="A632" s="8"/>
      <c r="B632" s="8"/>
      <c r="C632" s="8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7"/>
      <c r="Q632" s="37"/>
      <c r="R632" s="37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ht="12.75" customHeight="1">
      <c r="A633" s="8"/>
      <c r="B633" s="8"/>
      <c r="C633" s="8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7"/>
      <c r="Q633" s="37"/>
      <c r="R633" s="37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ht="12.75" customHeight="1">
      <c r="A634" s="8"/>
      <c r="B634" s="8"/>
      <c r="C634" s="8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7"/>
      <c r="Q634" s="37"/>
      <c r="R634" s="37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ht="12.75" customHeight="1">
      <c r="A635" s="8"/>
      <c r="B635" s="8"/>
      <c r="C635" s="8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7"/>
      <c r="Q635" s="37"/>
      <c r="R635" s="37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ht="12.75" customHeight="1">
      <c r="A636" s="8"/>
      <c r="B636" s="8"/>
      <c r="C636" s="8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7"/>
      <c r="Q636" s="37"/>
      <c r="R636" s="37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ht="12.75" customHeight="1">
      <c r="A637" s="8"/>
      <c r="B637" s="8"/>
      <c r="C637" s="8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7"/>
      <c r="Q637" s="37"/>
      <c r="R637" s="37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ht="12.75" customHeight="1">
      <c r="A638" s="8"/>
      <c r="B638" s="8"/>
      <c r="C638" s="8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7"/>
      <c r="Q638" s="37"/>
      <c r="R638" s="37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ht="12.75" customHeight="1">
      <c r="A639" s="8"/>
      <c r="B639" s="8"/>
      <c r="C639" s="8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7"/>
      <c r="Q639" s="37"/>
      <c r="R639" s="37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ht="12.75" customHeight="1">
      <c r="A640" s="8"/>
      <c r="B640" s="8"/>
      <c r="C640" s="8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7"/>
      <c r="Q640" s="37"/>
      <c r="R640" s="37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ht="12.75" customHeight="1">
      <c r="A641" s="8"/>
      <c r="B641" s="8"/>
      <c r="C641" s="8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7"/>
      <c r="Q641" s="37"/>
      <c r="R641" s="37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ht="12.75" customHeight="1">
      <c r="A642" s="8"/>
      <c r="B642" s="8"/>
      <c r="C642" s="8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7"/>
      <c r="Q642" s="37"/>
      <c r="R642" s="37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ht="12.75" customHeight="1">
      <c r="A643" s="8"/>
      <c r="B643" s="8"/>
      <c r="C643" s="8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7"/>
      <c r="Q643" s="37"/>
      <c r="R643" s="37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ht="12.75" customHeight="1">
      <c r="A644" s="8"/>
      <c r="B644" s="8"/>
      <c r="C644" s="8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7"/>
      <c r="Q644" s="37"/>
      <c r="R644" s="37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ht="12.75" customHeight="1">
      <c r="A645" s="8"/>
      <c r="B645" s="8"/>
      <c r="C645" s="8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7"/>
      <c r="Q645" s="37"/>
      <c r="R645" s="37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ht="12.75" customHeight="1">
      <c r="A646" s="8"/>
      <c r="B646" s="8"/>
      <c r="C646" s="8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7"/>
      <c r="Q646" s="37"/>
      <c r="R646" s="37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ht="12.75" customHeight="1">
      <c r="A647" s="8"/>
      <c r="B647" s="8"/>
      <c r="C647" s="8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7"/>
      <c r="Q647" s="37"/>
      <c r="R647" s="37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ht="12.75" customHeight="1">
      <c r="A648" s="8"/>
      <c r="B648" s="8"/>
      <c r="C648" s="8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7"/>
      <c r="Q648" s="37"/>
      <c r="R648" s="37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ht="12.75" customHeight="1">
      <c r="A649" s="8"/>
      <c r="B649" s="8"/>
      <c r="C649" s="8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7"/>
      <c r="Q649" s="37"/>
      <c r="R649" s="37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ht="12.75" customHeight="1">
      <c r="A650" s="8"/>
      <c r="B650" s="8"/>
      <c r="C650" s="8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7"/>
      <c r="Q650" s="37"/>
      <c r="R650" s="37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ht="12.75" customHeight="1">
      <c r="A651" s="8"/>
      <c r="B651" s="8"/>
      <c r="C651" s="8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7"/>
      <c r="Q651" s="37"/>
      <c r="R651" s="37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ht="12.75" customHeight="1">
      <c r="A652" s="8"/>
      <c r="B652" s="8"/>
      <c r="C652" s="8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7"/>
      <c r="Q652" s="37"/>
      <c r="R652" s="37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ht="12.75" customHeight="1">
      <c r="A653" s="8"/>
      <c r="B653" s="8"/>
      <c r="C653" s="8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7"/>
      <c r="Q653" s="37"/>
      <c r="R653" s="37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ht="12.75" customHeight="1">
      <c r="A654" s="8"/>
      <c r="B654" s="8"/>
      <c r="C654" s="8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7"/>
      <c r="Q654" s="37"/>
      <c r="R654" s="37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ht="12.75" customHeight="1">
      <c r="A655" s="8"/>
      <c r="B655" s="8"/>
      <c r="C655" s="8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7"/>
      <c r="Q655" s="37"/>
      <c r="R655" s="37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ht="12.75" customHeight="1">
      <c r="A656" s="8"/>
      <c r="B656" s="8"/>
      <c r="C656" s="8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7"/>
      <c r="Q656" s="37"/>
      <c r="R656" s="37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ht="12.75" customHeight="1">
      <c r="A657" s="8"/>
      <c r="B657" s="8"/>
      <c r="C657" s="8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7"/>
      <c r="Q657" s="37"/>
      <c r="R657" s="37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ht="12.75" customHeight="1">
      <c r="A658" s="8"/>
      <c r="B658" s="8"/>
      <c r="C658" s="8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7"/>
      <c r="Q658" s="37"/>
      <c r="R658" s="37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ht="12.75" customHeight="1">
      <c r="A659" s="8"/>
      <c r="B659" s="8"/>
      <c r="C659" s="8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7"/>
      <c r="Q659" s="37"/>
      <c r="R659" s="37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ht="12.75" customHeight="1">
      <c r="A660" s="8"/>
      <c r="B660" s="8"/>
      <c r="C660" s="8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7"/>
      <c r="Q660" s="37"/>
      <c r="R660" s="37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ht="12.75" customHeight="1">
      <c r="A661" s="8"/>
      <c r="B661" s="8"/>
      <c r="C661" s="8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7"/>
      <c r="Q661" s="37"/>
      <c r="R661" s="37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ht="12.75" customHeight="1">
      <c r="A662" s="8"/>
      <c r="B662" s="8"/>
      <c r="C662" s="8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7"/>
      <c r="Q662" s="37"/>
      <c r="R662" s="37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ht="12.75" customHeight="1">
      <c r="A663" s="8"/>
      <c r="B663" s="8"/>
      <c r="C663" s="8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7"/>
      <c r="Q663" s="37"/>
      <c r="R663" s="37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ht="12.75" customHeight="1">
      <c r="A664" s="8"/>
      <c r="B664" s="8"/>
      <c r="C664" s="8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7"/>
      <c r="Q664" s="37"/>
      <c r="R664" s="37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ht="12.75" customHeight="1">
      <c r="A665" s="8"/>
      <c r="B665" s="8"/>
      <c r="C665" s="8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7"/>
      <c r="Q665" s="37"/>
      <c r="R665" s="37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ht="12.75" customHeight="1">
      <c r="A666" s="8"/>
      <c r="B666" s="8"/>
      <c r="C666" s="8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7"/>
      <c r="Q666" s="37"/>
      <c r="R666" s="37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ht="12.75" customHeight="1">
      <c r="A667" s="8"/>
      <c r="B667" s="8"/>
      <c r="C667" s="8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7"/>
      <c r="Q667" s="37"/>
      <c r="R667" s="37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ht="12.75" customHeight="1">
      <c r="A668" s="8"/>
      <c r="B668" s="8"/>
      <c r="C668" s="8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7"/>
      <c r="Q668" s="37"/>
      <c r="R668" s="37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ht="12.75" customHeight="1">
      <c r="A669" s="8"/>
      <c r="B669" s="8"/>
      <c r="C669" s="8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7"/>
      <c r="Q669" s="37"/>
      <c r="R669" s="37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ht="12.75" customHeight="1">
      <c r="A670" s="8"/>
      <c r="B670" s="8"/>
      <c r="C670" s="8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7"/>
      <c r="Q670" s="37"/>
      <c r="R670" s="37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ht="12.75" customHeight="1">
      <c r="A671" s="8"/>
      <c r="B671" s="8"/>
      <c r="C671" s="8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7"/>
      <c r="Q671" s="37"/>
      <c r="R671" s="37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ht="12.75" customHeight="1">
      <c r="A672" s="8"/>
      <c r="B672" s="8"/>
      <c r="C672" s="8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7"/>
      <c r="Q672" s="37"/>
      <c r="R672" s="37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ht="12.75" customHeight="1">
      <c r="A673" s="8"/>
      <c r="B673" s="8"/>
      <c r="C673" s="8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7"/>
      <c r="Q673" s="37"/>
      <c r="R673" s="37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ht="12.75" customHeight="1">
      <c r="A674" s="8"/>
      <c r="B674" s="8"/>
      <c r="C674" s="8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7"/>
      <c r="Q674" s="37"/>
      <c r="R674" s="37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ht="12.75" customHeight="1">
      <c r="A675" s="8"/>
      <c r="B675" s="8"/>
      <c r="C675" s="8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7"/>
      <c r="Q675" s="37"/>
      <c r="R675" s="37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ht="12.75" customHeight="1">
      <c r="A676" s="8"/>
      <c r="B676" s="8"/>
      <c r="C676" s="8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7"/>
      <c r="Q676" s="37"/>
      <c r="R676" s="37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ht="12.75" customHeight="1">
      <c r="A677" s="8"/>
      <c r="B677" s="8"/>
      <c r="C677" s="8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7"/>
      <c r="Q677" s="37"/>
      <c r="R677" s="37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ht="12.75" customHeight="1">
      <c r="A678" s="8"/>
      <c r="B678" s="8"/>
      <c r="C678" s="8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7"/>
      <c r="Q678" s="37"/>
      <c r="R678" s="37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ht="12.75" customHeight="1">
      <c r="A679" s="8"/>
      <c r="B679" s="8"/>
      <c r="C679" s="8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7"/>
      <c r="Q679" s="37"/>
      <c r="R679" s="37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ht="12.75" customHeight="1">
      <c r="A680" s="8"/>
      <c r="B680" s="8"/>
      <c r="C680" s="8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7"/>
      <c r="Q680" s="37"/>
      <c r="R680" s="37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ht="12.75" customHeight="1">
      <c r="A681" s="8"/>
      <c r="B681" s="8"/>
      <c r="C681" s="8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7"/>
      <c r="Q681" s="37"/>
      <c r="R681" s="37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ht="12.75" customHeight="1">
      <c r="A682" s="8"/>
      <c r="B682" s="8"/>
      <c r="C682" s="8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7"/>
      <c r="Q682" s="37"/>
      <c r="R682" s="37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ht="12.75" customHeight="1">
      <c r="A683" s="8"/>
      <c r="B683" s="8"/>
      <c r="C683" s="8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7"/>
      <c r="Q683" s="37"/>
      <c r="R683" s="37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ht="12.75" customHeight="1">
      <c r="A684" s="8"/>
      <c r="B684" s="8"/>
      <c r="C684" s="8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7"/>
      <c r="Q684" s="37"/>
      <c r="R684" s="37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ht="12.75" customHeight="1">
      <c r="A685" s="8"/>
      <c r="B685" s="8"/>
      <c r="C685" s="8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7"/>
      <c r="Q685" s="37"/>
      <c r="R685" s="37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ht="12.75" customHeight="1">
      <c r="A686" s="8"/>
      <c r="B686" s="8"/>
      <c r="C686" s="8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7"/>
      <c r="Q686" s="37"/>
      <c r="R686" s="37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ht="12.75" customHeight="1">
      <c r="A687" s="8"/>
      <c r="B687" s="8"/>
      <c r="C687" s="8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7"/>
      <c r="Q687" s="37"/>
      <c r="R687" s="37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ht="12.75" customHeight="1">
      <c r="A688" s="8"/>
      <c r="B688" s="8"/>
      <c r="C688" s="8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7"/>
      <c r="Q688" s="37"/>
      <c r="R688" s="37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ht="12.75" customHeight="1">
      <c r="A689" s="8"/>
      <c r="B689" s="8"/>
      <c r="C689" s="8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7"/>
      <c r="Q689" s="37"/>
      <c r="R689" s="37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ht="12.75" customHeight="1">
      <c r="A690" s="8"/>
      <c r="B690" s="8"/>
      <c r="C690" s="8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7"/>
      <c r="Q690" s="37"/>
      <c r="R690" s="37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ht="12.75" customHeight="1">
      <c r="A691" s="8"/>
      <c r="B691" s="8"/>
      <c r="C691" s="8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7"/>
      <c r="Q691" s="37"/>
      <c r="R691" s="37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ht="12.75" customHeight="1">
      <c r="A692" s="8"/>
      <c r="B692" s="8"/>
      <c r="C692" s="8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7"/>
      <c r="Q692" s="37"/>
      <c r="R692" s="37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ht="12.75" customHeight="1">
      <c r="A693" s="8"/>
      <c r="B693" s="8"/>
      <c r="C693" s="8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7"/>
      <c r="Q693" s="37"/>
      <c r="R693" s="37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ht="12.75" customHeight="1">
      <c r="A694" s="8"/>
      <c r="B694" s="8"/>
      <c r="C694" s="8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7"/>
      <c r="Q694" s="37"/>
      <c r="R694" s="37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ht="12.75" customHeight="1">
      <c r="A695" s="8"/>
      <c r="B695" s="8"/>
      <c r="C695" s="8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7"/>
      <c r="Q695" s="37"/>
      <c r="R695" s="37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ht="12.75" customHeight="1">
      <c r="A696" s="8"/>
      <c r="B696" s="8"/>
      <c r="C696" s="8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7"/>
      <c r="Q696" s="37"/>
      <c r="R696" s="37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ht="12.75" customHeight="1">
      <c r="A697" s="8"/>
      <c r="B697" s="8"/>
      <c r="C697" s="8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7"/>
      <c r="Q697" s="37"/>
      <c r="R697" s="37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ht="12.75" customHeight="1">
      <c r="A698" s="8"/>
      <c r="B698" s="8"/>
      <c r="C698" s="8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7"/>
      <c r="Q698" s="37"/>
      <c r="R698" s="37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ht="12.75" customHeight="1">
      <c r="A699" s="8"/>
      <c r="B699" s="8"/>
      <c r="C699" s="8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7"/>
      <c r="Q699" s="37"/>
      <c r="R699" s="37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ht="12.75" customHeight="1">
      <c r="A700" s="8"/>
      <c r="B700" s="8"/>
      <c r="C700" s="8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7"/>
      <c r="Q700" s="37"/>
      <c r="R700" s="37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ht="12.75" customHeight="1">
      <c r="A701" s="8"/>
      <c r="B701" s="8"/>
      <c r="C701" s="8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7"/>
      <c r="Q701" s="37"/>
      <c r="R701" s="37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ht="12.75" customHeight="1">
      <c r="A702" s="8"/>
      <c r="B702" s="8"/>
      <c r="C702" s="8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7"/>
      <c r="Q702" s="37"/>
      <c r="R702" s="37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ht="12.75" customHeight="1">
      <c r="A703" s="8"/>
      <c r="B703" s="8"/>
      <c r="C703" s="8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7"/>
      <c r="Q703" s="37"/>
      <c r="R703" s="37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ht="12.75" customHeight="1">
      <c r="A704" s="8"/>
      <c r="B704" s="8"/>
      <c r="C704" s="8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7"/>
      <c r="Q704" s="37"/>
      <c r="R704" s="37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ht="12.75" customHeight="1">
      <c r="A705" s="8"/>
      <c r="B705" s="8"/>
      <c r="C705" s="8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7"/>
      <c r="Q705" s="37"/>
      <c r="R705" s="37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ht="12.75" customHeight="1">
      <c r="A706" s="8"/>
      <c r="B706" s="8"/>
      <c r="C706" s="8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7"/>
      <c r="Q706" s="37"/>
      <c r="R706" s="37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ht="12.75" customHeight="1">
      <c r="A707" s="8"/>
      <c r="B707" s="8"/>
      <c r="C707" s="8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7"/>
      <c r="Q707" s="37"/>
      <c r="R707" s="37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ht="12.75" customHeight="1">
      <c r="A708" s="8"/>
      <c r="B708" s="8"/>
      <c r="C708" s="8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7"/>
      <c r="Q708" s="37"/>
      <c r="R708" s="37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ht="12.75" customHeight="1">
      <c r="A709" s="8"/>
      <c r="B709" s="8"/>
      <c r="C709" s="8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7"/>
      <c r="Q709" s="37"/>
      <c r="R709" s="37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ht="12.75" customHeight="1">
      <c r="A710" s="8"/>
      <c r="B710" s="8"/>
      <c r="C710" s="8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7"/>
      <c r="Q710" s="37"/>
      <c r="R710" s="37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ht="12.75" customHeight="1">
      <c r="A711" s="8"/>
      <c r="B711" s="8"/>
      <c r="C711" s="8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7"/>
      <c r="Q711" s="37"/>
      <c r="R711" s="37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ht="12.75" customHeight="1">
      <c r="A712" s="8"/>
      <c r="B712" s="8"/>
      <c r="C712" s="8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7"/>
      <c r="Q712" s="37"/>
      <c r="R712" s="37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ht="12.75" customHeight="1">
      <c r="A713" s="8"/>
      <c r="B713" s="8"/>
      <c r="C713" s="8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7"/>
      <c r="Q713" s="37"/>
      <c r="R713" s="37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ht="12.75" customHeight="1">
      <c r="A714" s="8"/>
      <c r="B714" s="8"/>
      <c r="C714" s="8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7"/>
      <c r="Q714" s="37"/>
      <c r="R714" s="37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ht="12.75" customHeight="1">
      <c r="A715" s="8"/>
      <c r="B715" s="8"/>
      <c r="C715" s="8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7"/>
      <c r="Q715" s="37"/>
      <c r="R715" s="37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ht="12.75" customHeight="1">
      <c r="A716" s="8"/>
      <c r="B716" s="8"/>
      <c r="C716" s="8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7"/>
      <c r="Q716" s="37"/>
      <c r="R716" s="37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ht="12.75" customHeight="1">
      <c r="A717" s="8"/>
      <c r="B717" s="8"/>
      <c r="C717" s="8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7"/>
      <c r="Q717" s="37"/>
      <c r="R717" s="37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ht="12.75" customHeight="1">
      <c r="A718" s="8"/>
      <c r="B718" s="8"/>
      <c r="C718" s="8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7"/>
      <c r="Q718" s="37"/>
      <c r="R718" s="37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ht="12.75" customHeight="1">
      <c r="A719" s="8"/>
      <c r="B719" s="8"/>
      <c r="C719" s="8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7"/>
      <c r="Q719" s="37"/>
      <c r="R719" s="37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ht="12.75" customHeight="1">
      <c r="A720" s="8"/>
      <c r="B720" s="8"/>
      <c r="C720" s="8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7"/>
      <c r="Q720" s="37"/>
      <c r="R720" s="37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ht="12.75" customHeight="1">
      <c r="A721" s="8"/>
      <c r="B721" s="8"/>
      <c r="C721" s="8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7"/>
      <c r="Q721" s="37"/>
      <c r="R721" s="37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ht="12.75" customHeight="1">
      <c r="A722" s="8"/>
      <c r="B722" s="8"/>
      <c r="C722" s="8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7"/>
      <c r="Q722" s="37"/>
      <c r="R722" s="37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ht="12.75" customHeight="1">
      <c r="A723" s="8"/>
      <c r="B723" s="8"/>
      <c r="C723" s="8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7"/>
      <c r="Q723" s="37"/>
      <c r="R723" s="37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ht="12.75" customHeight="1">
      <c r="A724" s="8"/>
      <c r="B724" s="8"/>
      <c r="C724" s="8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7"/>
      <c r="Q724" s="37"/>
      <c r="R724" s="37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ht="12.75" customHeight="1">
      <c r="A725" s="8"/>
      <c r="B725" s="8"/>
      <c r="C725" s="8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7"/>
      <c r="Q725" s="37"/>
      <c r="R725" s="37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ht="12.75" customHeight="1">
      <c r="A726" s="8"/>
      <c r="B726" s="8"/>
      <c r="C726" s="8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7"/>
      <c r="Q726" s="37"/>
      <c r="R726" s="37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ht="12.75" customHeight="1">
      <c r="A727" s="8"/>
      <c r="B727" s="8"/>
      <c r="C727" s="8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7"/>
      <c r="Q727" s="37"/>
      <c r="R727" s="37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ht="12.75" customHeight="1">
      <c r="A728" s="8"/>
      <c r="B728" s="8"/>
      <c r="C728" s="8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7"/>
      <c r="Q728" s="37"/>
      <c r="R728" s="37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ht="12.75" customHeight="1">
      <c r="A729" s="8"/>
      <c r="B729" s="8"/>
      <c r="C729" s="8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7"/>
      <c r="Q729" s="37"/>
      <c r="R729" s="37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ht="12.75" customHeight="1">
      <c r="A730" s="8"/>
      <c r="B730" s="8"/>
      <c r="C730" s="8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7"/>
      <c r="Q730" s="37"/>
      <c r="R730" s="37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ht="12.75" customHeight="1">
      <c r="A731" s="8"/>
      <c r="B731" s="8"/>
      <c r="C731" s="8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7"/>
      <c r="Q731" s="37"/>
      <c r="R731" s="37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ht="12.75" customHeight="1">
      <c r="A732" s="8"/>
      <c r="B732" s="8"/>
      <c r="C732" s="8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7"/>
      <c r="Q732" s="37"/>
      <c r="R732" s="37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ht="12.75" customHeight="1">
      <c r="A733" s="8"/>
      <c r="B733" s="8"/>
      <c r="C733" s="8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7"/>
      <c r="Q733" s="37"/>
      <c r="R733" s="37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ht="12.75" customHeight="1">
      <c r="A734" s="8"/>
      <c r="B734" s="8"/>
      <c r="C734" s="8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7"/>
      <c r="Q734" s="37"/>
      <c r="R734" s="37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ht="12.75" customHeight="1">
      <c r="A735" s="8"/>
      <c r="B735" s="8"/>
      <c r="C735" s="8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7"/>
      <c r="Q735" s="37"/>
      <c r="R735" s="37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ht="12.75" customHeight="1">
      <c r="A736" s="8"/>
      <c r="B736" s="8"/>
      <c r="C736" s="8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7"/>
      <c r="Q736" s="37"/>
      <c r="R736" s="37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ht="12.75" customHeight="1">
      <c r="A737" s="8"/>
      <c r="B737" s="8"/>
      <c r="C737" s="8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7"/>
      <c r="Q737" s="37"/>
      <c r="R737" s="37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ht="12.75" customHeight="1">
      <c r="A738" s="8"/>
      <c r="B738" s="8"/>
      <c r="C738" s="8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7"/>
      <c r="Q738" s="37"/>
      <c r="R738" s="37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ht="12.75" customHeight="1">
      <c r="A739" s="8"/>
      <c r="B739" s="8"/>
      <c r="C739" s="8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7"/>
      <c r="Q739" s="37"/>
      <c r="R739" s="37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ht="12.75" customHeight="1">
      <c r="A740" s="8"/>
      <c r="B740" s="8"/>
      <c r="C740" s="8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7"/>
      <c r="Q740" s="37"/>
      <c r="R740" s="37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ht="12.75" customHeight="1">
      <c r="A741" s="8"/>
      <c r="B741" s="8"/>
      <c r="C741" s="8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7"/>
      <c r="Q741" s="37"/>
      <c r="R741" s="37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ht="12.75" customHeight="1">
      <c r="A742" s="8"/>
      <c r="B742" s="8"/>
      <c r="C742" s="8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7"/>
      <c r="Q742" s="37"/>
      <c r="R742" s="37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ht="12.75" customHeight="1">
      <c r="A743" s="8"/>
      <c r="B743" s="8"/>
      <c r="C743" s="8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7"/>
      <c r="Q743" s="37"/>
      <c r="R743" s="37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ht="12.75" customHeight="1">
      <c r="A744" s="8"/>
      <c r="B744" s="8"/>
      <c r="C744" s="8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7"/>
      <c r="Q744" s="37"/>
      <c r="R744" s="37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ht="12.75" customHeight="1">
      <c r="A745" s="8"/>
      <c r="B745" s="8"/>
      <c r="C745" s="8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7"/>
      <c r="Q745" s="37"/>
      <c r="R745" s="37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ht="12.75" customHeight="1">
      <c r="A746" s="8"/>
      <c r="B746" s="8"/>
      <c r="C746" s="8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7"/>
      <c r="Q746" s="37"/>
      <c r="R746" s="37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ht="12.75" customHeight="1">
      <c r="A747" s="8"/>
      <c r="B747" s="8"/>
      <c r="C747" s="8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7"/>
      <c r="Q747" s="37"/>
      <c r="R747" s="37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ht="12.75" customHeight="1">
      <c r="A748" s="8"/>
      <c r="B748" s="8"/>
      <c r="C748" s="8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7"/>
      <c r="Q748" s="37"/>
      <c r="R748" s="37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ht="12.75" customHeight="1">
      <c r="A749" s="8"/>
      <c r="B749" s="8"/>
      <c r="C749" s="8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7"/>
      <c r="Q749" s="37"/>
      <c r="R749" s="37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ht="12.75" customHeight="1">
      <c r="A750" s="8"/>
      <c r="B750" s="8"/>
      <c r="C750" s="8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7"/>
      <c r="Q750" s="37"/>
      <c r="R750" s="37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ht="12.75" customHeight="1">
      <c r="A751" s="8"/>
      <c r="B751" s="8"/>
      <c r="C751" s="8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7"/>
      <c r="Q751" s="37"/>
      <c r="R751" s="37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ht="12.75" customHeight="1">
      <c r="A752" s="8"/>
      <c r="B752" s="8"/>
      <c r="C752" s="8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7"/>
      <c r="Q752" s="37"/>
      <c r="R752" s="37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ht="12.75" customHeight="1">
      <c r="A753" s="8"/>
      <c r="B753" s="8"/>
      <c r="C753" s="8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7"/>
      <c r="Q753" s="37"/>
      <c r="R753" s="37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ht="12.75" customHeight="1">
      <c r="A754" s="8"/>
      <c r="B754" s="8"/>
      <c r="C754" s="8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7"/>
      <c r="Q754" s="37"/>
      <c r="R754" s="37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ht="12.75" customHeight="1">
      <c r="A755" s="8"/>
      <c r="B755" s="8"/>
      <c r="C755" s="8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7"/>
      <c r="Q755" s="37"/>
      <c r="R755" s="37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ht="12.75" customHeight="1">
      <c r="A756" s="8"/>
      <c r="B756" s="8"/>
      <c r="C756" s="8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7"/>
      <c r="Q756" s="37"/>
      <c r="R756" s="37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ht="12.75" customHeight="1">
      <c r="A757" s="8"/>
      <c r="B757" s="8"/>
      <c r="C757" s="8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7"/>
      <c r="Q757" s="37"/>
      <c r="R757" s="37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ht="12.75" customHeight="1">
      <c r="A758" s="8"/>
      <c r="B758" s="8"/>
      <c r="C758" s="8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7"/>
      <c r="Q758" s="37"/>
      <c r="R758" s="37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ht="12.75" customHeight="1">
      <c r="A759" s="8"/>
      <c r="B759" s="8"/>
      <c r="C759" s="8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7"/>
      <c r="Q759" s="37"/>
      <c r="R759" s="37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ht="12.75" customHeight="1">
      <c r="A760" s="8"/>
      <c r="B760" s="8"/>
      <c r="C760" s="8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7"/>
      <c r="Q760" s="37"/>
      <c r="R760" s="37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ht="12.75" customHeight="1">
      <c r="A761" s="8"/>
      <c r="B761" s="8"/>
      <c r="C761" s="8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7"/>
      <c r="Q761" s="37"/>
      <c r="R761" s="37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ht="12.75" customHeight="1">
      <c r="A762" s="8"/>
      <c r="B762" s="8"/>
      <c r="C762" s="8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7"/>
      <c r="Q762" s="37"/>
      <c r="R762" s="37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ht="12.75" customHeight="1">
      <c r="A763" s="8"/>
      <c r="B763" s="8"/>
      <c r="C763" s="8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7"/>
      <c r="Q763" s="37"/>
      <c r="R763" s="37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ht="12.75" customHeight="1">
      <c r="A764" s="8"/>
      <c r="B764" s="8"/>
      <c r="C764" s="8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7"/>
      <c r="Q764" s="37"/>
      <c r="R764" s="37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ht="12.75" customHeight="1">
      <c r="A765" s="8"/>
      <c r="B765" s="8"/>
      <c r="C765" s="8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7"/>
      <c r="Q765" s="37"/>
      <c r="R765" s="37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ht="12.75" customHeight="1">
      <c r="A766" s="8"/>
      <c r="B766" s="8"/>
      <c r="C766" s="8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7"/>
      <c r="Q766" s="37"/>
      <c r="R766" s="37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ht="12.75" customHeight="1">
      <c r="A767" s="8"/>
      <c r="B767" s="8"/>
      <c r="C767" s="8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7"/>
      <c r="Q767" s="37"/>
      <c r="R767" s="37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ht="12.75" customHeight="1">
      <c r="A768" s="8"/>
      <c r="B768" s="8"/>
      <c r="C768" s="8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7"/>
      <c r="Q768" s="37"/>
      <c r="R768" s="37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ht="12.75" customHeight="1">
      <c r="A769" s="8"/>
      <c r="B769" s="8"/>
      <c r="C769" s="8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7"/>
      <c r="Q769" s="37"/>
      <c r="R769" s="37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ht="12.75" customHeight="1">
      <c r="A770" s="8"/>
      <c r="B770" s="8"/>
      <c r="C770" s="8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7"/>
      <c r="Q770" s="37"/>
      <c r="R770" s="37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ht="12.75" customHeight="1">
      <c r="A771" s="8"/>
      <c r="B771" s="8"/>
      <c r="C771" s="8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7"/>
      <c r="Q771" s="37"/>
      <c r="R771" s="37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ht="12.75" customHeight="1">
      <c r="A772" s="8"/>
      <c r="B772" s="8"/>
      <c r="C772" s="8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7"/>
      <c r="Q772" s="37"/>
      <c r="R772" s="37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ht="12.75" customHeight="1">
      <c r="A773" s="8"/>
      <c r="B773" s="8"/>
      <c r="C773" s="8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7"/>
      <c r="Q773" s="37"/>
      <c r="R773" s="37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ht="12.75" customHeight="1">
      <c r="A774" s="8"/>
      <c r="B774" s="8"/>
      <c r="C774" s="8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7"/>
      <c r="Q774" s="37"/>
      <c r="R774" s="37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ht="12.75" customHeight="1">
      <c r="A775" s="8"/>
      <c r="B775" s="8"/>
      <c r="C775" s="8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7"/>
      <c r="Q775" s="37"/>
      <c r="R775" s="37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ht="12.75" customHeight="1">
      <c r="A776" s="8"/>
      <c r="B776" s="8"/>
      <c r="C776" s="8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7"/>
      <c r="Q776" s="37"/>
      <c r="R776" s="37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ht="12.75" customHeight="1">
      <c r="A777" s="8"/>
      <c r="B777" s="8"/>
      <c r="C777" s="8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7"/>
      <c r="Q777" s="37"/>
      <c r="R777" s="37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ht="12.75" customHeight="1">
      <c r="A778" s="8"/>
      <c r="B778" s="8"/>
      <c r="C778" s="8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7"/>
      <c r="Q778" s="37"/>
      <c r="R778" s="37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ht="12.75" customHeight="1">
      <c r="A779" s="8"/>
      <c r="B779" s="8"/>
      <c r="C779" s="8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7"/>
      <c r="Q779" s="37"/>
      <c r="R779" s="37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ht="12.75" customHeight="1">
      <c r="A780" s="8"/>
      <c r="B780" s="8"/>
      <c r="C780" s="8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7"/>
      <c r="Q780" s="37"/>
      <c r="R780" s="37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ht="12.75" customHeight="1">
      <c r="A781" s="8"/>
      <c r="B781" s="8"/>
      <c r="C781" s="8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7"/>
      <c r="Q781" s="37"/>
      <c r="R781" s="37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ht="12.75" customHeight="1">
      <c r="A782" s="8"/>
      <c r="B782" s="8"/>
      <c r="C782" s="8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7"/>
      <c r="Q782" s="37"/>
      <c r="R782" s="37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ht="12.75" customHeight="1">
      <c r="A783" s="8"/>
      <c r="B783" s="8"/>
      <c r="C783" s="8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7"/>
      <c r="Q783" s="37"/>
      <c r="R783" s="37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ht="12.75" customHeight="1">
      <c r="A784" s="8"/>
      <c r="B784" s="8"/>
      <c r="C784" s="8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7"/>
      <c r="Q784" s="37"/>
      <c r="R784" s="37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ht="12.75" customHeight="1">
      <c r="A785" s="8"/>
      <c r="B785" s="8"/>
      <c r="C785" s="8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7"/>
      <c r="Q785" s="37"/>
      <c r="R785" s="37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ht="12.75" customHeight="1">
      <c r="A786" s="8"/>
      <c r="B786" s="8"/>
      <c r="C786" s="8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7"/>
      <c r="Q786" s="37"/>
      <c r="R786" s="37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ht="12.75" customHeight="1">
      <c r="A787" s="8"/>
      <c r="B787" s="8"/>
      <c r="C787" s="8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7"/>
      <c r="Q787" s="37"/>
      <c r="R787" s="37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ht="12.75" customHeight="1">
      <c r="A788" s="8"/>
      <c r="B788" s="8"/>
      <c r="C788" s="8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7"/>
      <c r="Q788" s="37"/>
      <c r="R788" s="37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ht="12.75" customHeight="1">
      <c r="A789" s="8"/>
      <c r="B789" s="8"/>
      <c r="C789" s="8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7"/>
      <c r="Q789" s="37"/>
      <c r="R789" s="37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ht="12.75" customHeight="1">
      <c r="A790" s="8"/>
      <c r="B790" s="8"/>
      <c r="C790" s="8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7"/>
      <c r="Q790" s="37"/>
      <c r="R790" s="37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ht="12.75" customHeight="1">
      <c r="A791" s="8"/>
      <c r="B791" s="8"/>
      <c r="C791" s="8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7"/>
      <c r="Q791" s="37"/>
      <c r="R791" s="37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ht="12.75" customHeight="1">
      <c r="A792" s="8"/>
      <c r="B792" s="8"/>
      <c r="C792" s="8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7"/>
      <c r="Q792" s="37"/>
      <c r="R792" s="37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ht="12.75" customHeight="1">
      <c r="A793" s="8"/>
      <c r="B793" s="8"/>
      <c r="C793" s="8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7"/>
      <c r="Q793" s="37"/>
      <c r="R793" s="37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ht="12.75" customHeight="1">
      <c r="A794" s="8"/>
      <c r="B794" s="8"/>
      <c r="C794" s="8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7"/>
      <c r="Q794" s="37"/>
      <c r="R794" s="37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ht="12.75" customHeight="1">
      <c r="A795" s="8"/>
      <c r="B795" s="8"/>
      <c r="C795" s="8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7"/>
      <c r="Q795" s="37"/>
      <c r="R795" s="37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ht="12.75" customHeight="1">
      <c r="A796" s="8"/>
      <c r="B796" s="8"/>
      <c r="C796" s="8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7"/>
      <c r="Q796" s="37"/>
      <c r="R796" s="37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ht="12.75" customHeight="1">
      <c r="A797" s="8"/>
      <c r="B797" s="8"/>
      <c r="C797" s="8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7"/>
      <c r="Q797" s="37"/>
      <c r="R797" s="37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ht="12.75" customHeight="1">
      <c r="A798" s="8"/>
      <c r="B798" s="8"/>
      <c r="C798" s="8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7"/>
      <c r="Q798" s="37"/>
      <c r="R798" s="37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ht="12.75" customHeight="1">
      <c r="A799" s="8"/>
      <c r="B799" s="8"/>
      <c r="C799" s="8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7"/>
      <c r="Q799" s="37"/>
      <c r="R799" s="37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ht="12.75" customHeight="1">
      <c r="A800" s="8"/>
      <c r="B800" s="8"/>
      <c r="C800" s="8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7"/>
      <c r="Q800" s="37"/>
      <c r="R800" s="37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ht="12.75" customHeight="1">
      <c r="A801" s="8"/>
      <c r="B801" s="8"/>
      <c r="C801" s="8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7"/>
      <c r="Q801" s="37"/>
      <c r="R801" s="37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ht="12.75" customHeight="1">
      <c r="A802" s="8"/>
      <c r="B802" s="8"/>
      <c r="C802" s="8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7"/>
      <c r="Q802" s="37"/>
      <c r="R802" s="37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ht="12.75" customHeight="1">
      <c r="A803" s="8"/>
      <c r="B803" s="8"/>
      <c r="C803" s="8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7"/>
      <c r="Q803" s="37"/>
      <c r="R803" s="37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ht="12.75" customHeight="1">
      <c r="A804" s="8"/>
      <c r="B804" s="8"/>
      <c r="C804" s="8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7"/>
      <c r="Q804" s="37"/>
      <c r="R804" s="37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ht="12.75" customHeight="1">
      <c r="A805" s="8"/>
      <c r="B805" s="8"/>
      <c r="C805" s="8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7"/>
      <c r="Q805" s="37"/>
      <c r="R805" s="37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ht="12.75" customHeight="1">
      <c r="A806" s="8"/>
      <c r="B806" s="8"/>
      <c r="C806" s="8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7"/>
      <c r="Q806" s="37"/>
      <c r="R806" s="37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ht="12.75" customHeight="1">
      <c r="A807" s="8"/>
      <c r="B807" s="8"/>
      <c r="C807" s="8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7"/>
      <c r="Q807" s="37"/>
      <c r="R807" s="37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ht="12.75" customHeight="1">
      <c r="A808" s="8"/>
      <c r="B808" s="8"/>
      <c r="C808" s="8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7"/>
      <c r="Q808" s="37"/>
      <c r="R808" s="37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ht="12.75" customHeight="1">
      <c r="A809" s="8"/>
      <c r="B809" s="8"/>
      <c r="C809" s="8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7"/>
      <c r="Q809" s="37"/>
      <c r="R809" s="37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ht="12.75" customHeight="1">
      <c r="A810" s="8"/>
      <c r="B810" s="8"/>
      <c r="C810" s="8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7"/>
      <c r="Q810" s="37"/>
      <c r="R810" s="37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ht="12.75" customHeight="1">
      <c r="A811" s="8"/>
      <c r="B811" s="8"/>
      <c r="C811" s="8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7"/>
      <c r="Q811" s="37"/>
      <c r="R811" s="37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ht="12.75" customHeight="1">
      <c r="A812" s="8"/>
      <c r="B812" s="8"/>
      <c r="C812" s="8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7"/>
      <c r="Q812" s="37"/>
      <c r="R812" s="37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ht="12.75" customHeight="1">
      <c r="A813" s="8"/>
      <c r="B813" s="8"/>
      <c r="C813" s="8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7"/>
      <c r="Q813" s="37"/>
      <c r="R813" s="37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ht="12.75" customHeight="1">
      <c r="A814" s="8"/>
      <c r="B814" s="8"/>
      <c r="C814" s="8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7"/>
      <c r="Q814" s="37"/>
      <c r="R814" s="37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ht="12.75" customHeight="1">
      <c r="A815" s="8"/>
      <c r="B815" s="8"/>
      <c r="C815" s="8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7"/>
      <c r="Q815" s="37"/>
      <c r="R815" s="37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ht="12.75" customHeight="1">
      <c r="A816" s="8"/>
      <c r="B816" s="8"/>
      <c r="C816" s="8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7"/>
      <c r="Q816" s="37"/>
      <c r="R816" s="37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ht="12.75" customHeight="1">
      <c r="A817" s="8"/>
      <c r="B817" s="8"/>
      <c r="C817" s="8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7"/>
      <c r="Q817" s="37"/>
      <c r="R817" s="37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ht="12.75" customHeight="1">
      <c r="A818" s="8"/>
      <c r="B818" s="8"/>
      <c r="C818" s="8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7"/>
      <c r="Q818" s="37"/>
      <c r="R818" s="37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ht="12.75" customHeight="1">
      <c r="A819" s="8"/>
      <c r="B819" s="8"/>
      <c r="C819" s="8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7"/>
      <c r="Q819" s="37"/>
      <c r="R819" s="37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ht="12.75" customHeight="1">
      <c r="A820" s="8"/>
      <c r="B820" s="8"/>
      <c r="C820" s="8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7"/>
      <c r="Q820" s="37"/>
      <c r="R820" s="37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ht="12.75" customHeight="1">
      <c r="A821" s="8"/>
      <c r="B821" s="8"/>
      <c r="C821" s="8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7"/>
      <c r="Q821" s="37"/>
      <c r="R821" s="37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ht="12.75" customHeight="1">
      <c r="A822" s="8"/>
      <c r="B822" s="8"/>
      <c r="C822" s="8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7"/>
      <c r="Q822" s="37"/>
      <c r="R822" s="37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ht="12.75" customHeight="1">
      <c r="A823" s="8"/>
      <c r="B823" s="8"/>
      <c r="C823" s="8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7"/>
      <c r="Q823" s="37"/>
      <c r="R823" s="37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ht="12.75" customHeight="1">
      <c r="A824" s="8"/>
      <c r="B824" s="8"/>
      <c r="C824" s="8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7"/>
      <c r="Q824" s="37"/>
      <c r="R824" s="37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ht="12.75" customHeight="1">
      <c r="A825" s="8"/>
      <c r="B825" s="8"/>
      <c r="C825" s="8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7"/>
      <c r="Q825" s="37"/>
      <c r="R825" s="37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ht="12.75" customHeight="1">
      <c r="A826" s="8"/>
      <c r="B826" s="8"/>
      <c r="C826" s="8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7"/>
      <c r="Q826" s="37"/>
      <c r="R826" s="37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ht="12.75" customHeight="1">
      <c r="A827" s="8"/>
      <c r="B827" s="8"/>
      <c r="C827" s="8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7"/>
      <c r="Q827" s="37"/>
      <c r="R827" s="37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ht="12.75" customHeight="1">
      <c r="A828" s="8"/>
      <c r="B828" s="8"/>
      <c r="C828" s="8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7"/>
      <c r="Q828" s="37"/>
      <c r="R828" s="37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ht="12.75" customHeight="1">
      <c r="A829" s="8"/>
      <c r="B829" s="8"/>
      <c r="C829" s="8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7"/>
      <c r="Q829" s="37"/>
      <c r="R829" s="37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ht="12.75" customHeight="1">
      <c r="A830" s="8"/>
      <c r="B830" s="8"/>
      <c r="C830" s="8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7"/>
      <c r="Q830" s="37"/>
      <c r="R830" s="37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ht="12.75" customHeight="1">
      <c r="A831" s="8"/>
      <c r="B831" s="8"/>
      <c r="C831" s="8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7"/>
      <c r="Q831" s="37"/>
      <c r="R831" s="37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ht="12.75" customHeight="1">
      <c r="A832" s="8"/>
      <c r="B832" s="8"/>
      <c r="C832" s="8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7"/>
      <c r="Q832" s="37"/>
      <c r="R832" s="37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ht="12.75" customHeight="1">
      <c r="A833" s="8"/>
      <c r="B833" s="8"/>
      <c r="C833" s="8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7"/>
      <c r="Q833" s="37"/>
      <c r="R833" s="37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ht="12.75" customHeight="1">
      <c r="A834" s="8"/>
      <c r="B834" s="8"/>
      <c r="C834" s="8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7"/>
      <c r="Q834" s="37"/>
      <c r="R834" s="37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ht="12.75" customHeight="1">
      <c r="A835" s="8"/>
      <c r="B835" s="8"/>
      <c r="C835" s="8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7"/>
      <c r="Q835" s="37"/>
      <c r="R835" s="37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ht="12.75" customHeight="1">
      <c r="A836" s="8"/>
      <c r="B836" s="8"/>
      <c r="C836" s="8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7"/>
      <c r="Q836" s="37"/>
      <c r="R836" s="37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ht="12.75" customHeight="1">
      <c r="A837" s="8"/>
      <c r="B837" s="8"/>
      <c r="C837" s="8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7"/>
      <c r="Q837" s="37"/>
      <c r="R837" s="37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ht="12.75" customHeight="1">
      <c r="A838" s="8"/>
      <c r="B838" s="8"/>
      <c r="C838" s="8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7"/>
      <c r="Q838" s="37"/>
      <c r="R838" s="37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ht="12.75" customHeight="1">
      <c r="A839" s="8"/>
      <c r="B839" s="8"/>
      <c r="C839" s="8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7"/>
      <c r="Q839" s="37"/>
      <c r="R839" s="37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ht="12.75" customHeight="1">
      <c r="A840" s="8"/>
      <c r="B840" s="8"/>
      <c r="C840" s="8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7"/>
      <c r="Q840" s="37"/>
      <c r="R840" s="37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ht="12.75" customHeight="1">
      <c r="A841" s="8"/>
      <c r="B841" s="8"/>
      <c r="C841" s="8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7"/>
      <c r="Q841" s="37"/>
      <c r="R841" s="37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ht="12.75" customHeight="1">
      <c r="A842" s="8"/>
      <c r="B842" s="8"/>
      <c r="C842" s="8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7"/>
      <c r="Q842" s="37"/>
      <c r="R842" s="37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ht="12.75" customHeight="1">
      <c r="A843" s="8"/>
      <c r="B843" s="8"/>
      <c r="C843" s="8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7"/>
      <c r="Q843" s="37"/>
      <c r="R843" s="37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ht="12.75" customHeight="1">
      <c r="A844" s="8"/>
      <c r="B844" s="8"/>
      <c r="C844" s="8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7"/>
      <c r="Q844" s="37"/>
      <c r="R844" s="37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ht="12.75" customHeight="1">
      <c r="A845" s="8"/>
      <c r="B845" s="8"/>
      <c r="C845" s="8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7"/>
      <c r="Q845" s="37"/>
      <c r="R845" s="37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ht="12.75" customHeight="1">
      <c r="A846" s="8"/>
      <c r="B846" s="8"/>
      <c r="C846" s="8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7"/>
      <c r="Q846" s="37"/>
      <c r="R846" s="37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ht="12.75" customHeight="1">
      <c r="A847" s="8"/>
      <c r="B847" s="8"/>
      <c r="C847" s="8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7"/>
      <c r="Q847" s="37"/>
      <c r="R847" s="37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ht="12.75" customHeight="1">
      <c r="A848" s="8"/>
      <c r="B848" s="8"/>
      <c r="C848" s="8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7"/>
      <c r="Q848" s="37"/>
      <c r="R848" s="37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ht="12.75" customHeight="1">
      <c r="A849" s="8"/>
      <c r="B849" s="8"/>
      <c r="C849" s="8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7"/>
      <c r="Q849" s="37"/>
      <c r="R849" s="37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ht="12.75" customHeight="1">
      <c r="A850" s="8"/>
      <c r="B850" s="8"/>
      <c r="C850" s="8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7"/>
      <c r="Q850" s="37"/>
      <c r="R850" s="37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ht="12.75" customHeight="1">
      <c r="A851" s="8"/>
      <c r="B851" s="8"/>
      <c r="C851" s="8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7"/>
      <c r="Q851" s="37"/>
      <c r="R851" s="37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ht="12.75" customHeight="1">
      <c r="A852" s="8"/>
      <c r="B852" s="8"/>
      <c r="C852" s="8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7"/>
      <c r="Q852" s="37"/>
      <c r="R852" s="37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ht="12.75" customHeight="1">
      <c r="A853" s="8"/>
      <c r="B853" s="8"/>
      <c r="C853" s="8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7"/>
      <c r="Q853" s="37"/>
      <c r="R853" s="37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ht="12.75" customHeight="1">
      <c r="A854" s="8"/>
      <c r="B854" s="8"/>
      <c r="C854" s="8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7"/>
      <c r="Q854" s="37"/>
      <c r="R854" s="37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ht="12.75" customHeight="1">
      <c r="A855" s="8"/>
      <c r="B855" s="8"/>
      <c r="C855" s="8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7"/>
      <c r="Q855" s="37"/>
      <c r="R855" s="37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ht="12.75" customHeight="1">
      <c r="A856" s="8"/>
      <c r="B856" s="8"/>
      <c r="C856" s="8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7"/>
      <c r="Q856" s="37"/>
      <c r="R856" s="37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ht="12.75" customHeight="1">
      <c r="A857" s="8"/>
      <c r="B857" s="8"/>
      <c r="C857" s="8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7"/>
      <c r="Q857" s="37"/>
      <c r="R857" s="37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ht="12.75" customHeight="1">
      <c r="A858" s="8"/>
      <c r="B858" s="8"/>
      <c r="C858" s="8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7"/>
      <c r="Q858" s="37"/>
      <c r="R858" s="37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ht="12.75" customHeight="1">
      <c r="A859" s="8"/>
      <c r="B859" s="8"/>
      <c r="C859" s="8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7"/>
      <c r="Q859" s="37"/>
      <c r="R859" s="37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ht="12.75" customHeight="1">
      <c r="A860" s="8"/>
      <c r="B860" s="8"/>
      <c r="C860" s="8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7"/>
      <c r="Q860" s="37"/>
      <c r="R860" s="37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ht="12.75" customHeight="1">
      <c r="A861" s="8"/>
      <c r="B861" s="8"/>
      <c r="C861" s="8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7"/>
      <c r="Q861" s="37"/>
      <c r="R861" s="37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ht="12.75" customHeight="1">
      <c r="A862" s="8"/>
      <c r="B862" s="8"/>
      <c r="C862" s="8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7"/>
      <c r="Q862" s="37"/>
      <c r="R862" s="37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ht="12.75" customHeight="1">
      <c r="A863" s="8"/>
      <c r="B863" s="8"/>
      <c r="C863" s="8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7"/>
      <c r="Q863" s="37"/>
      <c r="R863" s="37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ht="12.75" customHeight="1">
      <c r="A864" s="8"/>
      <c r="B864" s="8"/>
      <c r="C864" s="8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7"/>
      <c r="Q864" s="37"/>
      <c r="R864" s="37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ht="12.75" customHeight="1">
      <c r="A865" s="8"/>
      <c r="B865" s="8"/>
      <c r="C865" s="8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7"/>
      <c r="Q865" s="37"/>
      <c r="R865" s="37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ht="12.75" customHeight="1">
      <c r="A866" s="8"/>
      <c r="B866" s="8"/>
      <c r="C866" s="8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7"/>
      <c r="Q866" s="37"/>
      <c r="R866" s="37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ht="12.75" customHeight="1">
      <c r="A867" s="8"/>
      <c r="B867" s="8"/>
      <c r="C867" s="8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7"/>
      <c r="Q867" s="37"/>
      <c r="R867" s="37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ht="12.75" customHeight="1">
      <c r="A868" s="8"/>
      <c r="B868" s="8"/>
      <c r="C868" s="8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7"/>
      <c r="Q868" s="37"/>
      <c r="R868" s="37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ht="12.75" customHeight="1">
      <c r="A869" s="8"/>
      <c r="B869" s="8"/>
      <c r="C869" s="8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7"/>
      <c r="Q869" s="37"/>
      <c r="R869" s="37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ht="12.75" customHeight="1">
      <c r="A870" s="8"/>
      <c r="B870" s="8"/>
      <c r="C870" s="8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7"/>
      <c r="Q870" s="37"/>
      <c r="R870" s="37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ht="12.75" customHeight="1">
      <c r="A871" s="8"/>
      <c r="B871" s="8"/>
      <c r="C871" s="8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7"/>
      <c r="Q871" s="37"/>
      <c r="R871" s="37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ht="12.75" customHeight="1">
      <c r="A872" s="8"/>
      <c r="B872" s="8"/>
      <c r="C872" s="8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7"/>
      <c r="Q872" s="37"/>
      <c r="R872" s="37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ht="12.75" customHeight="1">
      <c r="A873" s="8"/>
      <c r="B873" s="8"/>
      <c r="C873" s="8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7"/>
      <c r="Q873" s="37"/>
      <c r="R873" s="37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ht="12.75" customHeight="1">
      <c r="A874" s="8"/>
      <c r="B874" s="8"/>
      <c r="C874" s="8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7"/>
      <c r="Q874" s="37"/>
      <c r="R874" s="37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ht="12.75" customHeight="1">
      <c r="A875" s="8"/>
      <c r="B875" s="8"/>
      <c r="C875" s="8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7"/>
      <c r="Q875" s="37"/>
      <c r="R875" s="37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ht="12.75" customHeight="1">
      <c r="A876" s="8"/>
      <c r="B876" s="8"/>
      <c r="C876" s="8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7"/>
      <c r="Q876" s="37"/>
      <c r="R876" s="37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ht="12.75" customHeight="1">
      <c r="A877" s="8"/>
      <c r="B877" s="8"/>
      <c r="C877" s="8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7"/>
      <c r="Q877" s="37"/>
      <c r="R877" s="37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ht="12.75" customHeight="1">
      <c r="A878" s="8"/>
      <c r="B878" s="8"/>
      <c r="C878" s="8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7"/>
      <c r="Q878" s="37"/>
      <c r="R878" s="37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ht="12.75" customHeight="1">
      <c r="A879" s="8"/>
      <c r="B879" s="8"/>
      <c r="C879" s="8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7"/>
      <c r="Q879" s="37"/>
      <c r="R879" s="37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ht="12.75" customHeight="1">
      <c r="A880" s="8"/>
      <c r="B880" s="8"/>
      <c r="C880" s="8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7"/>
      <c r="Q880" s="37"/>
      <c r="R880" s="37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ht="12.75" customHeight="1">
      <c r="A881" s="8"/>
      <c r="B881" s="8"/>
      <c r="C881" s="8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7"/>
      <c r="Q881" s="37"/>
      <c r="R881" s="37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ht="12.75" customHeight="1">
      <c r="A882" s="8"/>
      <c r="B882" s="8"/>
      <c r="C882" s="8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7"/>
      <c r="Q882" s="37"/>
      <c r="R882" s="37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ht="12.75" customHeight="1">
      <c r="A883" s="8"/>
      <c r="B883" s="8"/>
      <c r="C883" s="8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7"/>
      <c r="Q883" s="37"/>
      <c r="R883" s="37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ht="12.75" customHeight="1">
      <c r="A884" s="8"/>
      <c r="B884" s="8"/>
      <c r="C884" s="8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7"/>
      <c r="Q884" s="37"/>
      <c r="R884" s="37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ht="12.75" customHeight="1">
      <c r="A885" s="8"/>
      <c r="B885" s="8"/>
      <c r="C885" s="8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7"/>
      <c r="Q885" s="37"/>
      <c r="R885" s="37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ht="12.75" customHeight="1">
      <c r="A886" s="8"/>
      <c r="B886" s="8"/>
      <c r="C886" s="8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7"/>
      <c r="Q886" s="37"/>
      <c r="R886" s="37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ht="12.75" customHeight="1">
      <c r="A887" s="8"/>
      <c r="B887" s="8"/>
      <c r="C887" s="8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7"/>
      <c r="Q887" s="37"/>
      <c r="R887" s="37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ht="12.75" customHeight="1">
      <c r="A888" s="8"/>
      <c r="B888" s="8"/>
      <c r="C888" s="8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7"/>
      <c r="Q888" s="37"/>
      <c r="R888" s="37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ht="12.75" customHeight="1">
      <c r="A889" s="8"/>
      <c r="B889" s="8"/>
      <c r="C889" s="8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7"/>
      <c r="Q889" s="37"/>
      <c r="R889" s="37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ht="12.75" customHeight="1">
      <c r="A890" s="8"/>
      <c r="B890" s="8"/>
      <c r="C890" s="8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7"/>
      <c r="Q890" s="37"/>
      <c r="R890" s="37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ht="12.75" customHeight="1">
      <c r="A891" s="8"/>
      <c r="B891" s="8"/>
      <c r="C891" s="8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7"/>
      <c r="Q891" s="37"/>
      <c r="R891" s="37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ht="12.75" customHeight="1">
      <c r="A892" s="8"/>
      <c r="B892" s="8"/>
      <c r="C892" s="8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7"/>
      <c r="Q892" s="37"/>
      <c r="R892" s="37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ht="12.75" customHeight="1">
      <c r="A893" s="8"/>
      <c r="B893" s="8"/>
      <c r="C893" s="8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7"/>
      <c r="Q893" s="37"/>
      <c r="R893" s="37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ht="12.75" customHeight="1">
      <c r="A894" s="8"/>
      <c r="B894" s="8"/>
      <c r="C894" s="8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7"/>
      <c r="Q894" s="37"/>
      <c r="R894" s="37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ht="12.75" customHeight="1">
      <c r="A895" s="8"/>
      <c r="B895" s="8"/>
      <c r="C895" s="8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7"/>
      <c r="Q895" s="37"/>
      <c r="R895" s="37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ht="12.75" customHeight="1">
      <c r="A896" s="8"/>
      <c r="B896" s="8"/>
      <c r="C896" s="8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7"/>
      <c r="Q896" s="37"/>
      <c r="R896" s="37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ht="12.75" customHeight="1">
      <c r="A897" s="8"/>
      <c r="B897" s="8"/>
      <c r="C897" s="8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7"/>
      <c r="Q897" s="37"/>
      <c r="R897" s="37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ht="12.75" customHeight="1">
      <c r="A898" s="8"/>
      <c r="B898" s="8"/>
      <c r="C898" s="8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7"/>
      <c r="Q898" s="37"/>
      <c r="R898" s="37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ht="12.75" customHeight="1">
      <c r="A899" s="8"/>
      <c r="B899" s="8"/>
      <c r="C899" s="8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7"/>
      <c r="Q899" s="37"/>
      <c r="R899" s="37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ht="12.75" customHeight="1">
      <c r="A900" s="8"/>
      <c r="B900" s="8"/>
      <c r="C900" s="8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7"/>
      <c r="Q900" s="37"/>
      <c r="R900" s="37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ht="12.75" customHeight="1">
      <c r="A901" s="8"/>
      <c r="B901" s="8"/>
      <c r="C901" s="8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7"/>
      <c r="Q901" s="37"/>
      <c r="R901" s="37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ht="12.75" customHeight="1">
      <c r="A902" s="8"/>
      <c r="B902" s="8"/>
      <c r="C902" s="8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7"/>
      <c r="Q902" s="37"/>
      <c r="R902" s="37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ht="12.75" customHeight="1">
      <c r="A903" s="8"/>
      <c r="B903" s="8"/>
      <c r="C903" s="8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7"/>
      <c r="Q903" s="37"/>
      <c r="R903" s="37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ht="12.75" customHeight="1">
      <c r="A904" s="8"/>
      <c r="B904" s="8"/>
      <c r="C904" s="8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7"/>
      <c r="Q904" s="37"/>
      <c r="R904" s="37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ht="12.75" customHeight="1">
      <c r="A905" s="8"/>
      <c r="B905" s="8"/>
      <c r="C905" s="8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7"/>
      <c r="Q905" s="37"/>
      <c r="R905" s="37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ht="12.75" customHeight="1">
      <c r="A906" s="8"/>
      <c r="B906" s="8"/>
      <c r="C906" s="8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7"/>
      <c r="Q906" s="37"/>
      <c r="R906" s="37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ht="12.75" customHeight="1">
      <c r="A907" s="8"/>
      <c r="B907" s="8"/>
      <c r="C907" s="8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7"/>
      <c r="Q907" s="37"/>
      <c r="R907" s="37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ht="12.75" customHeight="1">
      <c r="A908" s="8"/>
      <c r="B908" s="8"/>
      <c r="C908" s="8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7"/>
      <c r="Q908" s="37"/>
      <c r="R908" s="37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ht="12.75" customHeight="1">
      <c r="A909" s="8"/>
      <c r="B909" s="8"/>
      <c r="C909" s="8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7"/>
      <c r="Q909" s="37"/>
      <c r="R909" s="37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ht="12.75" customHeight="1">
      <c r="A910" s="8"/>
      <c r="B910" s="8"/>
      <c r="C910" s="8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7"/>
      <c r="Q910" s="37"/>
      <c r="R910" s="37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ht="12.75" customHeight="1">
      <c r="A911" s="8"/>
      <c r="B911" s="8"/>
      <c r="C911" s="8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7"/>
      <c r="Q911" s="37"/>
      <c r="R911" s="37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ht="12.75" customHeight="1">
      <c r="A912" s="8"/>
      <c r="B912" s="8"/>
      <c r="C912" s="8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7"/>
      <c r="Q912" s="37"/>
      <c r="R912" s="37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ht="12.75" customHeight="1">
      <c r="A913" s="8"/>
      <c r="B913" s="8"/>
      <c r="C913" s="8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7"/>
      <c r="Q913" s="37"/>
      <c r="R913" s="37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ht="12.75" customHeight="1">
      <c r="A914" s="8"/>
      <c r="B914" s="8"/>
      <c r="C914" s="8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7"/>
      <c r="Q914" s="37"/>
      <c r="R914" s="37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ht="12.75" customHeight="1">
      <c r="A915" s="8"/>
      <c r="B915" s="8"/>
      <c r="C915" s="8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7"/>
      <c r="Q915" s="37"/>
      <c r="R915" s="37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ht="12.75" customHeight="1">
      <c r="A916" s="8"/>
      <c r="B916" s="8"/>
      <c r="C916" s="8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7"/>
      <c r="Q916" s="37"/>
      <c r="R916" s="37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ht="12.75" customHeight="1">
      <c r="A917" s="8"/>
      <c r="B917" s="8"/>
      <c r="C917" s="8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7"/>
      <c r="Q917" s="37"/>
      <c r="R917" s="37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ht="12.75" customHeight="1">
      <c r="A918" s="8"/>
      <c r="B918" s="8"/>
      <c r="C918" s="8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7"/>
      <c r="Q918" s="37"/>
      <c r="R918" s="37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ht="12.75" customHeight="1">
      <c r="A919" s="8"/>
      <c r="B919" s="8"/>
      <c r="C919" s="8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7"/>
      <c r="Q919" s="37"/>
      <c r="R919" s="37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ht="12.75" customHeight="1">
      <c r="A920" s="8"/>
      <c r="B920" s="8"/>
      <c r="C920" s="8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7"/>
      <c r="Q920" s="37"/>
      <c r="R920" s="37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ht="12.75" customHeight="1">
      <c r="A921" s="8"/>
      <c r="B921" s="8"/>
      <c r="C921" s="8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7"/>
      <c r="Q921" s="37"/>
      <c r="R921" s="37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ht="12.75" customHeight="1">
      <c r="A922" s="8"/>
      <c r="B922" s="8"/>
      <c r="C922" s="8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7"/>
      <c r="Q922" s="37"/>
      <c r="R922" s="37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ht="12.75" customHeight="1">
      <c r="A923" s="8"/>
      <c r="B923" s="8"/>
      <c r="C923" s="8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7"/>
      <c r="Q923" s="37"/>
      <c r="R923" s="37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ht="12.75" customHeight="1">
      <c r="A924" s="8"/>
      <c r="B924" s="8"/>
      <c r="C924" s="8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7"/>
      <c r="Q924" s="37"/>
      <c r="R924" s="37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ht="12.75" customHeight="1">
      <c r="A925" s="8"/>
      <c r="B925" s="8"/>
      <c r="C925" s="8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7"/>
      <c r="Q925" s="37"/>
      <c r="R925" s="37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ht="12.75" customHeight="1">
      <c r="A926" s="8"/>
      <c r="B926" s="8"/>
      <c r="C926" s="8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7"/>
      <c r="Q926" s="37"/>
      <c r="R926" s="37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ht="12.75" customHeight="1">
      <c r="A927" s="8"/>
      <c r="B927" s="8"/>
      <c r="C927" s="8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7"/>
      <c r="Q927" s="37"/>
      <c r="R927" s="37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ht="12.75" customHeight="1">
      <c r="A928" s="8"/>
      <c r="B928" s="8"/>
      <c r="C928" s="8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7"/>
      <c r="Q928" s="37"/>
      <c r="R928" s="37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ht="12.75" customHeight="1">
      <c r="A929" s="8"/>
      <c r="B929" s="8"/>
      <c r="C929" s="8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7"/>
      <c r="Q929" s="37"/>
      <c r="R929" s="37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ht="12.75" customHeight="1">
      <c r="A930" s="8"/>
      <c r="B930" s="8"/>
      <c r="C930" s="8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7"/>
      <c r="Q930" s="37"/>
      <c r="R930" s="37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ht="12.75" customHeight="1">
      <c r="A931" s="8"/>
      <c r="B931" s="8"/>
      <c r="C931" s="8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7"/>
      <c r="Q931" s="37"/>
      <c r="R931" s="37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ht="12.75" customHeight="1">
      <c r="A932" s="8"/>
      <c r="B932" s="8"/>
      <c r="C932" s="8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7"/>
      <c r="Q932" s="37"/>
      <c r="R932" s="37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ht="12.75" customHeight="1">
      <c r="A933" s="8"/>
      <c r="B933" s="8"/>
      <c r="C933" s="8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7"/>
      <c r="Q933" s="37"/>
      <c r="R933" s="37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ht="12.75" customHeight="1">
      <c r="A934" s="8"/>
      <c r="B934" s="8"/>
      <c r="C934" s="8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7"/>
      <c r="Q934" s="37"/>
      <c r="R934" s="37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ht="12.75" customHeight="1">
      <c r="A935" s="8"/>
      <c r="B935" s="8"/>
      <c r="C935" s="8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7"/>
      <c r="Q935" s="37"/>
      <c r="R935" s="37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ht="12.75" customHeight="1">
      <c r="A936" s="8"/>
      <c r="B936" s="8"/>
      <c r="C936" s="8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7"/>
      <c r="Q936" s="37"/>
      <c r="R936" s="37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ht="12.75" customHeight="1">
      <c r="A937" s="8"/>
      <c r="B937" s="8"/>
      <c r="C937" s="8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7"/>
      <c r="Q937" s="37"/>
      <c r="R937" s="37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ht="12.75" customHeight="1">
      <c r="A938" s="8"/>
      <c r="B938" s="8"/>
      <c r="C938" s="8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7"/>
      <c r="Q938" s="37"/>
      <c r="R938" s="37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ht="12.75" customHeight="1">
      <c r="A939" s="8"/>
      <c r="B939" s="8"/>
      <c r="C939" s="8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7"/>
      <c r="Q939" s="37"/>
      <c r="R939" s="37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ht="12.75" customHeight="1">
      <c r="A940" s="8"/>
      <c r="B940" s="8"/>
      <c r="C940" s="8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7"/>
      <c r="Q940" s="37"/>
      <c r="R940" s="37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ht="12.75" customHeight="1">
      <c r="A941" s="8"/>
      <c r="B941" s="8"/>
      <c r="C941" s="8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7"/>
      <c r="Q941" s="37"/>
      <c r="R941" s="37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ht="12.75" customHeight="1">
      <c r="A942" s="8"/>
      <c r="B942" s="8"/>
      <c r="C942" s="8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7"/>
      <c r="Q942" s="37"/>
      <c r="R942" s="37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ht="12.75" customHeight="1">
      <c r="A943" s="8"/>
      <c r="B943" s="8"/>
      <c r="C943" s="8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7"/>
      <c r="Q943" s="37"/>
      <c r="R943" s="37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ht="12.75" customHeight="1">
      <c r="A944" s="8"/>
      <c r="B944" s="8"/>
      <c r="C944" s="8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7"/>
      <c r="Q944" s="37"/>
      <c r="R944" s="37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ht="12.75" customHeight="1">
      <c r="A945" s="8"/>
      <c r="B945" s="8"/>
      <c r="C945" s="8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7"/>
      <c r="Q945" s="37"/>
      <c r="R945" s="37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ht="12.75" customHeight="1">
      <c r="A946" s="8"/>
      <c r="B946" s="8"/>
      <c r="C946" s="8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7"/>
      <c r="Q946" s="37"/>
      <c r="R946" s="37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ht="12.75" customHeight="1">
      <c r="A947" s="8"/>
      <c r="B947" s="8"/>
      <c r="C947" s="8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7"/>
      <c r="Q947" s="37"/>
      <c r="R947" s="37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ht="12.75" customHeight="1">
      <c r="A948" s="8"/>
      <c r="B948" s="8"/>
      <c r="C948" s="8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7"/>
      <c r="Q948" s="37"/>
      <c r="R948" s="37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ht="12.75" customHeight="1">
      <c r="A949" s="8"/>
      <c r="B949" s="8"/>
      <c r="C949" s="8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7"/>
      <c r="Q949" s="37"/>
      <c r="R949" s="37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ht="12.75" customHeight="1">
      <c r="A950" s="8"/>
      <c r="B950" s="8"/>
      <c r="C950" s="8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7"/>
      <c r="Q950" s="37"/>
      <c r="R950" s="37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ht="12.75" customHeight="1">
      <c r="A951" s="8"/>
      <c r="B951" s="8"/>
      <c r="C951" s="8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7"/>
      <c r="Q951" s="37"/>
      <c r="R951" s="37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ht="12.75" customHeight="1">
      <c r="A952" s="8"/>
      <c r="B952" s="8"/>
      <c r="C952" s="8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7"/>
      <c r="Q952" s="37"/>
      <c r="R952" s="37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ht="12.75" customHeight="1">
      <c r="A953" s="8"/>
      <c r="B953" s="8"/>
      <c r="C953" s="8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7"/>
      <c r="Q953" s="37"/>
      <c r="R953" s="37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ht="12.75" customHeight="1">
      <c r="A954" s="8"/>
      <c r="B954" s="8"/>
      <c r="C954" s="8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7"/>
      <c r="Q954" s="37"/>
      <c r="R954" s="37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ht="12.75" customHeight="1">
      <c r="A955" s="8"/>
      <c r="B955" s="8"/>
      <c r="C955" s="8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7"/>
      <c r="Q955" s="37"/>
      <c r="R955" s="37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ht="12.75" customHeight="1">
      <c r="A956" s="8"/>
      <c r="B956" s="8"/>
      <c r="C956" s="8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7"/>
      <c r="Q956" s="37"/>
      <c r="R956" s="37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ht="12.75" customHeight="1">
      <c r="A957" s="8"/>
      <c r="B957" s="8"/>
      <c r="C957" s="8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7"/>
      <c r="Q957" s="37"/>
      <c r="R957" s="37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ht="12.75" customHeight="1">
      <c r="A958" s="8"/>
      <c r="B958" s="8"/>
      <c r="C958" s="8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7"/>
      <c r="Q958" s="37"/>
      <c r="R958" s="37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ht="12.75" customHeight="1">
      <c r="A959" s="8"/>
      <c r="B959" s="8"/>
      <c r="C959" s="8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7"/>
      <c r="Q959" s="37"/>
      <c r="R959" s="37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ht="12.75" customHeight="1">
      <c r="A960" s="8"/>
      <c r="B960" s="8"/>
      <c r="C960" s="8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7"/>
      <c r="Q960" s="37"/>
      <c r="R960" s="37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ht="12.75" customHeight="1">
      <c r="A961" s="8"/>
      <c r="B961" s="8"/>
      <c r="C961" s="8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7"/>
      <c r="Q961" s="37"/>
      <c r="R961" s="37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ht="12.75" customHeight="1">
      <c r="A962" s="8"/>
      <c r="B962" s="8"/>
      <c r="C962" s="8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7"/>
      <c r="Q962" s="37"/>
      <c r="R962" s="37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ht="12.75" customHeight="1">
      <c r="A963" s="8"/>
      <c r="B963" s="8"/>
      <c r="C963" s="8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7"/>
      <c r="Q963" s="37"/>
      <c r="R963" s="37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ht="12.75" customHeight="1">
      <c r="A964" s="8"/>
      <c r="B964" s="8"/>
      <c r="C964" s="8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7"/>
      <c r="Q964" s="37"/>
      <c r="R964" s="37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ht="12.75" customHeight="1">
      <c r="A965" s="8"/>
      <c r="B965" s="8"/>
      <c r="C965" s="8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7"/>
      <c r="Q965" s="37"/>
      <c r="R965" s="37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ht="12.75" customHeight="1">
      <c r="A966" s="8"/>
      <c r="B966" s="8"/>
      <c r="C966" s="8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7"/>
      <c r="Q966" s="37"/>
      <c r="R966" s="37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ht="12.75" customHeight="1">
      <c r="A967" s="8"/>
      <c r="B967" s="8"/>
      <c r="C967" s="8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7"/>
      <c r="Q967" s="37"/>
      <c r="R967" s="37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ht="12.75" customHeight="1">
      <c r="A968" s="8"/>
      <c r="B968" s="8"/>
      <c r="C968" s="8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7"/>
      <c r="Q968" s="37"/>
      <c r="R968" s="37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ht="12.75" customHeight="1">
      <c r="A969" s="8"/>
      <c r="B969" s="8"/>
      <c r="C969" s="8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7"/>
      <c r="Q969" s="37"/>
      <c r="R969" s="37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ht="12.75" customHeight="1">
      <c r="A970" s="8"/>
      <c r="B970" s="8"/>
      <c r="C970" s="8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7"/>
      <c r="Q970" s="37"/>
      <c r="R970" s="37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ht="12.75" customHeight="1">
      <c r="A971" s="8"/>
      <c r="B971" s="8"/>
      <c r="C971" s="8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7"/>
      <c r="Q971" s="37"/>
      <c r="R971" s="37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ht="12.75" customHeight="1">
      <c r="A972" s="8"/>
      <c r="B972" s="8"/>
      <c r="C972" s="8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7"/>
      <c r="Q972" s="37"/>
      <c r="R972" s="37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ht="12.75" customHeight="1">
      <c r="A973" s="8"/>
      <c r="B973" s="8"/>
      <c r="C973" s="8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7"/>
      <c r="Q973" s="37"/>
      <c r="R973" s="37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ht="12.75" customHeight="1">
      <c r="A974" s="8"/>
      <c r="B974" s="8"/>
      <c r="C974" s="8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7"/>
      <c r="Q974" s="37"/>
      <c r="R974" s="37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ht="12.75" customHeight="1">
      <c r="A975" s="8"/>
      <c r="B975" s="8"/>
      <c r="C975" s="8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7"/>
      <c r="Q975" s="37"/>
      <c r="R975" s="37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ht="12.75" customHeight="1">
      <c r="A976" s="8"/>
      <c r="B976" s="8"/>
      <c r="C976" s="8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7"/>
      <c r="Q976" s="37"/>
      <c r="R976" s="37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ht="12.75" customHeight="1">
      <c r="A977" s="8"/>
      <c r="B977" s="8"/>
      <c r="C977" s="8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7"/>
      <c r="Q977" s="37"/>
      <c r="R977" s="37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ht="12.75" customHeight="1">
      <c r="A978" s="8"/>
      <c r="B978" s="8"/>
      <c r="C978" s="8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7"/>
      <c r="Q978" s="37"/>
      <c r="R978" s="37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ht="12.75" customHeight="1">
      <c r="A979" s="8"/>
      <c r="B979" s="8"/>
      <c r="C979" s="8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7"/>
      <c r="Q979" s="37"/>
      <c r="R979" s="37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ht="12.75" customHeight="1">
      <c r="A980" s="8"/>
      <c r="B980" s="8"/>
      <c r="C980" s="8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7"/>
      <c r="Q980" s="37"/>
      <c r="R980" s="37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  <row r="981" ht="12.75" customHeight="1">
      <c r="A981" s="8"/>
      <c r="B981" s="8"/>
      <c r="C981" s="8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7"/>
      <c r="Q981" s="37"/>
      <c r="R981" s="37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</row>
    <row r="982" ht="12.75" customHeight="1">
      <c r="A982" s="8"/>
      <c r="B982" s="8"/>
      <c r="C982" s="8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7"/>
      <c r="Q982" s="37"/>
      <c r="R982" s="37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</row>
    <row r="983" ht="12.75" customHeight="1">
      <c r="A983" s="8"/>
      <c r="B983" s="8"/>
      <c r="C983" s="8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7"/>
      <c r="Q983" s="37"/>
      <c r="R983" s="37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</row>
    <row r="984" ht="12.75" customHeight="1">
      <c r="A984" s="8"/>
      <c r="B984" s="8"/>
      <c r="C984" s="8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7"/>
      <c r="Q984" s="37"/>
      <c r="R984" s="37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</row>
    <row r="985" ht="12.75" customHeight="1">
      <c r="A985" s="8"/>
      <c r="B985" s="8"/>
      <c r="C985" s="8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7"/>
      <c r="Q985" s="37"/>
      <c r="R985" s="37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</row>
    <row r="986" ht="12.75" customHeight="1">
      <c r="A986" s="8"/>
      <c r="B986" s="8"/>
      <c r="C986" s="8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7"/>
      <c r="Q986" s="37"/>
      <c r="R986" s="37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</row>
    <row r="987" ht="12.75" customHeight="1">
      <c r="A987" s="8"/>
      <c r="B987" s="8"/>
      <c r="C987" s="8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7"/>
      <c r="Q987" s="37"/>
      <c r="R987" s="37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</row>
    <row r="988" ht="12.75" customHeight="1">
      <c r="A988" s="8"/>
      <c r="B988" s="8"/>
      <c r="C988" s="8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7"/>
      <c r="Q988" s="37"/>
      <c r="R988" s="37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</row>
    <row r="989" ht="12.75" customHeight="1">
      <c r="A989" s="8"/>
      <c r="B989" s="8"/>
      <c r="C989" s="8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7"/>
      <c r="Q989" s="37"/>
      <c r="R989" s="37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</row>
    <row r="990" ht="12.75" customHeight="1">
      <c r="A990" s="8"/>
      <c r="B990" s="8"/>
      <c r="C990" s="8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7"/>
      <c r="Q990" s="37"/>
      <c r="R990" s="37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</row>
    <row r="991" ht="12.75" customHeight="1">
      <c r="A991" s="8"/>
      <c r="B991" s="8"/>
      <c r="C991" s="8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7"/>
      <c r="Q991" s="37"/>
      <c r="R991" s="37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</row>
    <row r="992" ht="12.75" customHeight="1">
      <c r="A992" s="8"/>
      <c r="B992" s="8"/>
      <c r="C992" s="8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7"/>
      <c r="Q992" s="37"/>
      <c r="R992" s="37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</row>
    <row r="993" ht="12.75" customHeight="1">
      <c r="A993" s="8"/>
      <c r="B993" s="8"/>
      <c r="C993" s="8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7"/>
      <c r="Q993" s="37"/>
      <c r="R993" s="37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</row>
    <row r="994" ht="12.75" customHeight="1">
      <c r="A994" s="8"/>
      <c r="B994" s="8"/>
      <c r="C994" s="8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7"/>
      <c r="Q994" s="37"/>
      <c r="R994" s="37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</row>
    <row r="995" ht="12.75" customHeight="1">
      <c r="A995" s="8"/>
      <c r="B995" s="8"/>
      <c r="C995" s="8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7"/>
      <c r="Q995" s="37"/>
      <c r="R995" s="37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</row>
    <row r="996" ht="12.75" customHeight="1">
      <c r="A996" s="8"/>
      <c r="B996" s="8"/>
      <c r="C996" s="8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7"/>
      <c r="Q996" s="37"/>
      <c r="R996" s="37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</row>
    <row r="997" ht="12.75" customHeight="1">
      <c r="A997" s="8"/>
      <c r="B997" s="8"/>
      <c r="C997" s="8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7"/>
      <c r="Q997" s="37"/>
      <c r="R997" s="37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</row>
    <row r="998" ht="12.75" customHeight="1">
      <c r="A998" s="8"/>
      <c r="B998" s="8"/>
      <c r="C998" s="8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7"/>
      <c r="Q998" s="37"/>
      <c r="R998" s="37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</row>
    <row r="999" ht="12.75" customHeight="1">
      <c r="A999" s="8"/>
      <c r="B999" s="8"/>
      <c r="C999" s="8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7"/>
      <c r="Q999" s="37"/>
      <c r="R999" s="37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</row>
    <row r="1000" ht="12.75" customHeight="1">
      <c r="A1000" s="8"/>
      <c r="B1000" s="8"/>
      <c r="C1000" s="8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7"/>
      <c r="Q1000" s="37"/>
      <c r="R1000" s="37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</row>
  </sheetData>
  <mergeCells count="9">
    <mergeCell ref="D7:G7"/>
    <mergeCell ref="H7:K7"/>
    <mergeCell ref="T7:T8"/>
    <mergeCell ref="S7:S8"/>
    <mergeCell ref="L7:O7"/>
    <mergeCell ref="P7:R7"/>
    <mergeCell ref="U7:U8"/>
    <mergeCell ref="B7:B8"/>
    <mergeCell ref="C7:C8"/>
  </mergeCells>
  <conditionalFormatting sqref="C9:C26 C28:C29 C31:C39 C41:C47 C49:C57 C59:C63 C65:C70 C72:C77 C79 C81:C82 C84:C94">
    <cfRule type="expression" dxfId="1" priority="1">
      <formula>MOD(ROW(),2)</formula>
    </cfRule>
  </conditionalFormatting>
  <conditionalFormatting sqref="D9:O9 D28:O29 D31:O39 D41:O47 D49:O57 D59:O63 D65:O70 D72:O77 D79:O79 D81:O82 D84:O94 D11:O26 D10:F10 S11:S26 S84:S94 S81:S82 S79 S72:S77 S65:S70 S59:S63 S49:S57 S41:S47 S31:S39 S28:S29 S9 U28:U29 U31:U39 U41:U47 U49:U57 U59:U63 U65:U70 U72:U77 U79 U81:U82 U84:U94 U11:U26 U9">
    <cfRule type="expression" dxfId="0" priority="2">
      <formula>MOD(ROW(),2)</formula>
    </cfRule>
  </conditionalFormatting>
  <conditionalFormatting sqref="C30">
    <cfRule type="expression" dxfId="1" priority="3">
      <formula>MOD(ROW(),2)</formula>
    </cfRule>
  </conditionalFormatting>
  <conditionalFormatting sqref="D30:F30">
    <cfRule type="expression" dxfId="0" priority="4">
      <formula>MOD(ROW(),2)</formula>
    </cfRule>
  </conditionalFormatting>
  <conditionalFormatting sqref="C40">
    <cfRule type="expression" dxfId="1" priority="5">
      <formula>MOD(ROW(),2)</formula>
    </cfRule>
  </conditionalFormatting>
  <conditionalFormatting sqref="D40:F40">
    <cfRule type="expression" dxfId="0" priority="6">
      <formula>MOD(ROW(),2)</formula>
    </cfRule>
  </conditionalFormatting>
  <conditionalFormatting sqref="C48">
    <cfRule type="expression" dxfId="1" priority="7">
      <formula>MOD(ROW(),2)</formula>
    </cfRule>
  </conditionalFormatting>
  <conditionalFormatting sqref="D48:F48">
    <cfRule type="expression" dxfId="0" priority="8">
      <formula>MOD(ROW(),2)</formula>
    </cfRule>
  </conditionalFormatting>
  <conditionalFormatting sqref="C58">
    <cfRule type="expression" dxfId="1" priority="9">
      <formula>MOD(ROW(),2)</formula>
    </cfRule>
  </conditionalFormatting>
  <conditionalFormatting sqref="D58:F58">
    <cfRule type="expression" dxfId="0" priority="10">
      <formula>MOD(ROW(),2)</formula>
    </cfRule>
  </conditionalFormatting>
  <conditionalFormatting sqref="C64">
    <cfRule type="expression" dxfId="1" priority="11">
      <formula>MOD(ROW(),2)</formula>
    </cfRule>
  </conditionalFormatting>
  <conditionalFormatting sqref="D64:F64">
    <cfRule type="expression" dxfId="0" priority="12">
      <formula>MOD(ROW(),2)</formula>
    </cfRule>
  </conditionalFormatting>
  <conditionalFormatting sqref="C78">
    <cfRule type="expression" dxfId="1" priority="13">
      <formula>MOD(ROW(),2)</formula>
    </cfRule>
  </conditionalFormatting>
  <conditionalFormatting sqref="D78:F78">
    <cfRule type="expression" dxfId="0" priority="14">
      <formula>MOD(ROW(),2)</formula>
    </cfRule>
  </conditionalFormatting>
  <conditionalFormatting sqref="C80">
    <cfRule type="expression" dxfId="1" priority="15">
      <formula>MOD(ROW(),2)</formula>
    </cfRule>
  </conditionalFormatting>
  <conditionalFormatting sqref="D80:F80">
    <cfRule type="expression" dxfId="0" priority="16">
      <formula>MOD(ROW(),2)</formula>
    </cfRule>
  </conditionalFormatting>
  <conditionalFormatting sqref="C83">
    <cfRule type="expression" dxfId="1" priority="17">
      <formula>MOD(ROW(),2)</formula>
    </cfRule>
  </conditionalFormatting>
  <conditionalFormatting sqref="D83:O83 S83 U83">
    <cfRule type="expression" dxfId="0" priority="18">
      <formula>MOD(ROW(),2)</formula>
    </cfRule>
  </conditionalFormatting>
  <conditionalFormatting sqref="P9 P28:P29 P31:P39 P41:P47 P49:P57 P59:P63 P65:P70 P72:P77 P79 P81:P82 P84:P94 P11:P26">
    <cfRule type="expression" dxfId="0" priority="19">
      <formula>MOD(ROW(),2)</formula>
    </cfRule>
  </conditionalFormatting>
  <conditionalFormatting sqref="P83">
    <cfRule type="expression" dxfId="0" priority="20">
      <formula>MOD(ROW(),2)</formula>
    </cfRule>
  </conditionalFormatting>
  <conditionalFormatting sqref="Q9 Q28:Q29 Q31:Q39 Q41:Q47 Q49:Q57 Q59:Q63 Q65:Q70 Q72:Q77 Q79 Q81:Q82 Q84:Q94 Q11:Q26">
    <cfRule type="expression" dxfId="0" priority="21">
      <formula>MOD(ROW(),2)</formula>
    </cfRule>
  </conditionalFormatting>
  <conditionalFormatting sqref="Q83">
    <cfRule type="expression" dxfId="0" priority="22">
      <formula>MOD(ROW(),2)</formula>
    </cfRule>
  </conditionalFormatting>
  <conditionalFormatting sqref="R9 R28:R29 R31:R39 R41:R47 R49:R57 R59:R63 R65:R70 R72:R77 R79 R81:R82 R84:R94 R11:R26">
    <cfRule type="expression" dxfId="0" priority="23">
      <formula>MOD(ROW(),2)</formula>
    </cfRule>
  </conditionalFormatting>
  <conditionalFormatting sqref="R83">
    <cfRule type="expression" dxfId="0" priority="24">
      <formula>MOD(ROW(),2)</formula>
    </cfRule>
  </conditionalFormatting>
  <conditionalFormatting sqref="T9 T28:T29 T31:T39 T41:T47 T49:T57 T59:T63 T65:T70 T72:T77 T79 T81:T82 T84:T94 T11:T26">
    <cfRule type="expression" dxfId="0" priority="25">
      <formula>MOD(ROW(),2)</formula>
    </cfRule>
  </conditionalFormatting>
  <conditionalFormatting sqref="T83">
    <cfRule type="expression" dxfId="0" priority="26">
      <formula>MOD(ROW(),2)</formula>
    </cfRule>
  </conditionalFormatting>
  <drawing r:id="rId1"/>
  <extLst>
    <ext uri="{05C60535-1F16-4fd2-B633-F4F36F0B64E0}">
      <x14:sparklineGroups>
        <x14:sparklineGroup displayEmptyCellsAs="gap">
          <x14:colorSeries rgb="FF244061"/>
          <x14:sparklines>
            <x14:sparkline>
              <xm:f>energy_cases_tier2!D9:P9</xm:f>
              <xm:sqref>S9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energy_cases_tier2!D10:P10</xm:f>
              <xm:sqref>S10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energy_cases_tier2!D11:P11</xm:f>
              <xm:sqref>S11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energy_cases_tier2!D12:P12</xm:f>
              <xm:sqref>S12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energy_cases_tier2!D13:P13</xm:f>
              <xm:sqref>S13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energy_cases_tier2!D14:P14</xm:f>
              <xm:sqref>S14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energy_cases_tier2!D15:P15</xm:f>
              <xm:sqref>S15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energy_cases_tier2!D16:P16</xm:f>
              <xm:sqref>S16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energy_cases_tier2!D17:P17</xm:f>
              <xm:sqref>S17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energy_cases_tier2!D18:P18</xm:f>
              <xm:sqref>S18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energy_cases_tier2!D19:P19</xm:f>
              <xm:sqref>S19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energy_cases_tier2!D20:P20</xm:f>
              <xm:sqref>S20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energy_cases_tier2!D21:P21</xm:f>
              <xm:sqref>S21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energy_cases_tier2!D22:P22</xm:f>
              <xm:sqref>S22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energy_cases_tier2!D23:P23</xm:f>
              <xm:sqref>S23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energy_cases_tier2!D24:P24</xm:f>
              <xm:sqref>S24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energy_cases_tier2!D25:P25</xm:f>
              <xm:sqref>S25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energy_cases_tier2!D26:P26</xm:f>
              <xm:sqref>S26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energy_cases_tier2!D27:P27</xm:f>
              <xm:sqref>S27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energy_cases_tier2!D28:P28</xm:f>
              <xm:sqref>S28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energy_cases_tier2!D29:P29</xm:f>
              <xm:sqref>S29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energy_cases_tier2!D30:P30</xm:f>
              <xm:sqref>S30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energy_cases_tier2!D31:P31</xm:f>
              <xm:sqref>S31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energy_cases_tier2!D32:P32</xm:f>
              <xm:sqref>S32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energy_cases_tier2!D33:P33</xm:f>
              <xm:sqref>S33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energy_cases_tier2!D34:P34</xm:f>
              <xm:sqref>S34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energy_cases_tier2!D35:P35</xm:f>
              <xm:sqref>S35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energy_cases_tier2!D36:P36</xm:f>
              <xm:sqref>S36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energy_cases_tier2!D37:P37</xm:f>
              <xm:sqref>S37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energy_cases_tier2!D38:P38</xm:f>
              <xm:sqref>S38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energy_cases_tier2!D39:P39</xm:f>
              <xm:sqref>S39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energy_cases_tier2!D40:P40</xm:f>
              <xm:sqref>S40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energy_cases_tier2!D41:P41</xm:f>
              <xm:sqref>S41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energy_cases_tier2!D42:P42</xm:f>
              <xm:sqref>S42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energy_cases_tier2!D43:P43</xm:f>
              <xm:sqref>S43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energy_cases_tier2!D44:P44</xm:f>
              <xm:sqref>S44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energy_cases_tier2!D45:P45</xm:f>
              <xm:sqref>S45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energy_cases_tier2!D46:P46</xm:f>
              <xm:sqref>S46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energy_cases_tier2!D47:P47</xm:f>
              <xm:sqref>S47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energy_cases_tier2!D48:P48</xm:f>
              <xm:sqref>S48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energy_cases_tier2!D49:P49</xm:f>
              <xm:sqref>S49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energy_cases_tier2!D50:P50</xm:f>
              <xm:sqref>S50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energy_cases_tier2!D51:P51</xm:f>
              <xm:sqref>S51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energy_cases_tier2!D52:P52</xm:f>
              <xm:sqref>S52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energy_cases_tier2!D53:P53</xm:f>
              <xm:sqref>S53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energy_cases_tier2!D54:P54</xm:f>
              <xm:sqref>S54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energy_cases_tier2!D55:P55</xm:f>
              <xm:sqref>S55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energy_cases_tier2!D56:P56</xm:f>
              <xm:sqref>S56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energy_cases_tier2!D57:P57</xm:f>
              <xm:sqref>S57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energy_cases_tier2!D58:P58</xm:f>
              <xm:sqref>S58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energy_cases_tier2!D59:P59</xm:f>
              <xm:sqref>S59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energy_cases_tier2!D60:P60</xm:f>
              <xm:sqref>S60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energy_cases_tier2!D61:P61</xm:f>
              <xm:sqref>S61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energy_cases_tier2!D62:P62</xm:f>
              <xm:sqref>S62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energy_cases_tier2!D63:P63</xm:f>
              <xm:sqref>S63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energy_cases_tier2!D64:P64</xm:f>
              <xm:sqref>S64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energy_cases_tier2!D65:P65</xm:f>
              <xm:sqref>S65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energy_cases_tier2!D66:P66</xm:f>
              <xm:sqref>S66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energy_cases_tier2!D67:P67</xm:f>
              <xm:sqref>S67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energy_cases_tier2!D68:P68</xm:f>
              <xm:sqref>S68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energy_cases_tier2!D69:P69</xm:f>
              <xm:sqref>S69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energy_cases_tier2!D70:P70</xm:f>
              <xm:sqref>S70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energy_cases_tier2!D71:P71</xm:f>
              <xm:sqref>S71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energy_cases_tier2!D72:P72</xm:f>
              <xm:sqref>S72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energy_cases_tier2!D73:P73</xm:f>
              <xm:sqref>S73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energy_cases_tier2!D74:P74</xm:f>
              <xm:sqref>S74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energy_cases_tier2!D75:P75</xm:f>
              <xm:sqref>S75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energy_cases_tier2!D76:P76</xm:f>
              <xm:sqref>S76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energy_cases_tier2!D77:P77</xm:f>
              <xm:sqref>S77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energy_cases_tier2!D78:P78</xm:f>
              <xm:sqref>S78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energy_cases_tier2!D79:P79</xm:f>
              <xm:sqref>S79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energy_cases_tier2!D80:P80</xm:f>
              <xm:sqref>S80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energy_cases_tier2!D81:P81</xm:f>
              <xm:sqref>S81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energy_cases_tier2!D82:P82</xm:f>
              <xm:sqref>S82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energy_cases_tier2!D83:P83</xm:f>
              <xm:sqref>S83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energy_cases_tier2!D84:P84</xm:f>
              <xm:sqref>S84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energy_cases_tier2!D85:P85</xm:f>
              <xm:sqref>S85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energy_cases_tier2!D86:P86</xm:f>
              <xm:sqref>S86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energy_cases_tier2!D87:P87</xm:f>
              <xm:sqref>S87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energy_cases_tier2!D88:P88</xm:f>
              <xm:sqref>S88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energy_cases_tier2!D89:P89</xm:f>
              <xm:sqref>S89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energy_cases_tier2!D90:P90</xm:f>
              <xm:sqref>S90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energy_cases_tier2!D91:P91</xm:f>
              <xm:sqref>S91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energy_cases_tier2!D92:P92</xm:f>
              <xm:sqref>S92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energy_cases_tier2!D93:P93</xm:f>
              <xm:sqref>S93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energy_cases_tier2!D94:P94</xm:f>
              <xm:sqref>S94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energy_cases_tier2!D95:P95</xm:f>
              <xm:sqref>S95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energy_cases_tier2!D96:P96</xm:f>
              <xm:sqref>S96</xm:sqref>
            </x14:sparkline>
          </x14:sparklines>
        </x14:sparklineGroup>
      </x14:sparklineGroups>
    </ext>
  </extLst>
</worksheet>
</file>